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AÑO 2016 SOLICITUDES PARA RESPONDER\280.879 RESPUESTA JULIAN BASUALTO, VIAJES, LIC.MEDICAS Y FIES\"/>
    </mc:Choice>
  </mc:AlternateContent>
  <bookViews>
    <workbookView xWindow="0" yWindow="0" windowWidth="19200" windowHeight="6588" tabRatio="779"/>
  </bookViews>
  <sheets>
    <sheet name="Ossandon" sheetId="2" r:id="rId1"/>
    <sheet name="Pinedo" sheetId="3" r:id="rId2"/>
    <sheet name="Morales" sheetId="4" r:id="rId3"/>
    <sheet name="Acevedo" sheetId="5" r:id="rId4"/>
    <sheet name="Flores " sheetId="6" r:id="rId5"/>
    <sheet name="Suarez" sheetId="7" r:id="rId6"/>
    <sheet name="Luna" sheetId="9" r:id="rId7"/>
    <sheet name="Tobar" sheetId="10" r:id="rId8"/>
  </sheets>
  <definedNames>
    <definedName name="_xlnm.Print_Area" localSheetId="4">'Flores '!$A$1:$H$23</definedName>
    <definedName name="_xlnm.Print_Area" localSheetId="6">Luna!$A$1:$H$49</definedName>
    <definedName name="_xlnm.Print_Area" localSheetId="7">Tobar!$A$1:$H$36</definedName>
  </definedNames>
  <calcPr calcId="152511"/>
</workbook>
</file>

<file path=xl/calcChain.xml><?xml version="1.0" encoding="utf-8"?>
<calcChain xmlns="http://schemas.openxmlformats.org/spreadsheetml/2006/main">
  <c r="F33" i="10" l="1"/>
  <c r="F46" i="9"/>
  <c r="F39" i="7"/>
  <c r="F31" i="3"/>
  <c r="F49" i="2"/>
  <c r="F44" i="2" l="1"/>
  <c r="F33" i="7" l="1"/>
  <c r="F26" i="7"/>
  <c r="F28" i="10"/>
  <c r="F24" i="10"/>
  <c r="F39" i="9"/>
  <c r="F31" i="9"/>
  <c r="F20" i="6"/>
  <c r="F16" i="6"/>
  <c r="F16" i="5"/>
  <c r="F49" i="4"/>
  <c r="F40" i="4"/>
  <c r="F36" i="2"/>
  <c r="F26" i="3"/>
  <c r="F21" i="3"/>
  <c r="F9" i="6" l="1"/>
  <c r="F17" i="3"/>
  <c r="F12" i="10"/>
  <c r="F16" i="10" s="1"/>
  <c r="F20" i="9"/>
  <c r="F18" i="7"/>
  <c r="F12" i="5"/>
  <c r="F27" i="4"/>
  <c r="F24" i="2"/>
  <c r="F10" i="4" l="1"/>
  <c r="F7" i="3"/>
  <c r="F11" i="2"/>
</calcChain>
</file>

<file path=xl/sharedStrings.xml><?xml version="1.0" encoding="utf-8"?>
<sst xmlns="http://schemas.openxmlformats.org/spreadsheetml/2006/main" count="638" uniqueCount="101">
  <si>
    <t>CONCEJAL: PATRICIO OSSANDON ORTIZ</t>
  </si>
  <si>
    <t>D/PAGO</t>
  </si>
  <si>
    <t>EGRESO</t>
  </si>
  <si>
    <t>FECHA</t>
  </si>
  <si>
    <t>DESTINO</t>
  </si>
  <si>
    <t>MONTO ($)</t>
  </si>
  <si>
    <t>PERIODO</t>
  </si>
  <si>
    <t>OBSERVACIONES</t>
  </si>
  <si>
    <t>ARICA</t>
  </si>
  <si>
    <t>Traslado</t>
  </si>
  <si>
    <t>VIÑA DEL MAR</t>
  </si>
  <si>
    <t>ANTOFAGASTA</t>
  </si>
  <si>
    <t>LA SERENA</t>
  </si>
  <si>
    <t>IQUIQUE</t>
  </si>
  <si>
    <t>VALPARAISO</t>
  </si>
  <si>
    <t>Viatico</t>
  </si>
  <si>
    <t>PUCON</t>
  </si>
  <si>
    <t>23 AL 27/01/2012</t>
  </si>
  <si>
    <t>CONCEJALA: MARIA A. PINEDO CABRERA.</t>
  </si>
  <si>
    <t>VALDIVIA</t>
  </si>
  <si>
    <t>PUERTO NATALES</t>
  </si>
  <si>
    <t>PUERTO VARAS</t>
  </si>
  <si>
    <t>CONCEJAL: ORLANDO MORALES BECERRA</t>
  </si>
  <si>
    <t>PUERTO MONTT</t>
  </si>
  <si>
    <t>CONCEJALA: PATRICIA ACEVEDO GONZALEZ</t>
  </si>
  <si>
    <t>CONCEJAL: BERNARDO SUAREZ ORTIZ</t>
  </si>
  <si>
    <t>TRASLADO</t>
  </si>
  <si>
    <t>VIATICO</t>
  </si>
  <si>
    <t>11 AL 15/07/2012</t>
  </si>
  <si>
    <t>11 AL 15/06/2012</t>
  </si>
  <si>
    <t>08 AL 11/01/2013</t>
  </si>
  <si>
    <t>28/01 AL 01/02/2013</t>
  </si>
  <si>
    <t>Dierencia Viatico</t>
  </si>
  <si>
    <t>Traslado  (Peaje).</t>
  </si>
  <si>
    <t>21 AL 2501/2013</t>
  </si>
  <si>
    <t>Pago Curso Orfebreria (24 Sesiones)</t>
  </si>
  <si>
    <t>23 AL 27/01/2013</t>
  </si>
  <si>
    <t>DIFERENCIA VIATICO</t>
  </si>
  <si>
    <t>CONCEJAL: ALEXIS FLORES AHUMADA</t>
  </si>
  <si>
    <t>CONCEJAL: MARCELO LUNA CAMPILLAY</t>
  </si>
  <si>
    <t>CONCEJAL: XIMENA TOBAR VASQUEZ</t>
  </si>
  <si>
    <t>VILLARRICA</t>
  </si>
  <si>
    <t>21 AL 25/01/2013</t>
  </si>
  <si>
    <t xml:space="preserve">Reembolso mayor gasto TRASLADO </t>
  </si>
  <si>
    <t>ALGARROBO</t>
  </si>
  <si>
    <t>05/08 AL 09/08/2013</t>
  </si>
  <si>
    <t>VIATICO ESCUELA CAPACITACION</t>
  </si>
  <si>
    <t>10/09 AL 13/09/2013</t>
  </si>
  <si>
    <t>Reembolso Gasto Traslado Arica</t>
  </si>
  <si>
    <t>01/07 AL  04/07/2013</t>
  </si>
  <si>
    <t>Reintegro</t>
  </si>
  <si>
    <t>Reintegro Viatico</t>
  </si>
  <si>
    <t>Reintegro Traslado VIÑA DEL MAR</t>
  </si>
  <si>
    <t>Diferencia Viatico</t>
  </si>
  <si>
    <t>Reintegro Traslado</t>
  </si>
  <si>
    <t>REINTEGRO VIATICO</t>
  </si>
  <si>
    <t>CON CON</t>
  </si>
  <si>
    <t>10/07 AL 13/07/2013</t>
  </si>
  <si>
    <t xml:space="preserve"> VIATICO</t>
  </si>
  <si>
    <t>REINTEGRO TRASLADO</t>
  </si>
  <si>
    <t>10/09 AL 13/092013</t>
  </si>
  <si>
    <t>Rreintegro  Traslado</t>
  </si>
  <si>
    <t>Rreintegro  Viatico</t>
  </si>
  <si>
    <t>AÑO</t>
  </si>
  <si>
    <t>Total año 2013</t>
  </si>
  <si>
    <t>Total año 2012</t>
  </si>
  <si>
    <t>20 Y 24/01/2014</t>
  </si>
  <si>
    <t>Total año 2014</t>
  </si>
  <si>
    <t>ANCUD</t>
  </si>
  <si>
    <t>26 AL 31/01/2015</t>
  </si>
  <si>
    <t>INSCRIPCION SEMINARIO</t>
  </si>
  <si>
    <t>09 Y 10/04/2014</t>
  </si>
  <si>
    <t>20 AL 24/01/2014</t>
  </si>
  <si>
    <t>04 Al 08/08/2014</t>
  </si>
  <si>
    <t>20 al 24/10/2014</t>
  </si>
  <si>
    <t>24 Al 28/11/2014</t>
  </si>
  <si>
    <t>26 Al 30/01/2015</t>
  </si>
  <si>
    <t>Total año 2015</t>
  </si>
  <si>
    <t>Fondos Disposición Inscripción</t>
  </si>
  <si>
    <t>20 Al 24/01/2014</t>
  </si>
  <si>
    <t>20 Al 24/10/2014</t>
  </si>
  <si>
    <t>20 Al 24/11/2014</t>
  </si>
  <si>
    <t>23 y 24/04/2015</t>
  </si>
  <si>
    <t>23 Al 26/06/2015</t>
  </si>
  <si>
    <t>26 Al 31/01/2015</t>
  </si>
  <si>
    <t>26 Al 26/06/2015</t>
  </si>
  <si>
    <t>10 Al 13/09/2014</t>
  </si>
  <si>
    <t>CONCEPCION</t>
  </si>
  <si>
    <t>27 Al 31/01/2014</t>
  </si>
  <si>
    <t>TACNA</t>
  </si>
  <si>
    <t>26 Al 31/05/2015</t>
  </si>
  <si>
    <t>07 Al 09/10/2015</t>
  </si>
  <si>
    <t>25 AL 29/01/2016</t>
  </si>
  <si>
    <t>15 AL 18/03/2016</t>
  </si>
  <si>
    <t>Total año 2016</t>
  </si>
  <si>
    <t xml:space="preserve">EN EL AÑO 2012 NO HUBO GASTOS </t>
  </si>
  <si>
    <t>EN EL AÑO 2012-2015-2016 NO HUBO GASTOS</t>
  </si>
  <si>
    <t>EN EL AÑO 2012-2016 NO HUBO GASTOS</t>
  </si>
  <si>
    <t xml:space="preserve">Pago diferencia de Viatico por traslado via terrestre </t>
  </si>
  <si>
    <t>28/06 AL 01/07/2016</t>
  </si>
  <si>
    <t>TRASLADO Y VIATICO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</si>
</sst>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Fill="1" applyBorder="1"/>
    <xf numFmtId="3" fontId="2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3" fontId="4" fillId="0" borderId="1" xfId="0" applyNumberFormat="1" applyFont="1" applyBorder="1"/>
    <xf numFmtId="3" fontId="3" fillId="0" borderId="3" xfId="0" applyNumberFormat="1" applyFont="1" applyFill="1" applyBorder="1"/>
    <xf numFmtId="3" fontId="3" fillId="0" borderId="1" xfId="0" applyNumberFormat="1" applyFont="1" applyFill="1" applyBorder="1"/>
    <xf numFmtId="14" fontId="3" fillId="0" borderId="1" xfId="0" applyNumberFormat="1" applyFont="1" applyFill="1" applyBorder="1"/>
    <xf numFmtId="3" fontId="2" fillId="0" borderId="1" xfId="0" applyNumberFormat="1" applyFont="1" applyFill="1" applyBorder="1"/>
    <xf numFmtId="0" fontId="0" fillId="0" borderId="0" xfId="0" applyFill="1"/>
    <xf numFmtId="3" fontId="2" fillId="0" borderId="0" xfId="0" applyNumberFormat="1" applyFont="1" applyFill="1"/>
    <xf numFmtId="3" fontId="2" fillId="0" borderId="1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3" fontId="5" fillId="0" borderId="1" xfId="0" applyNumberFormat="1" applyFont="1" applyFill="1" applyBorder="1"/>
    <xf numFmtId="3" fontId="3" fillId="0" borderId="7" xfId="0" applyNumberFormat="1" applyFont="1" applyFill="1" applyBorder="1"/>
    <xf numFmtId="3" fontId="3" fillId="0" borderId="5" xfId="0" applyNumberFormat="1" applyFont="1" applyFill="1" applyBorder="1"/>
    <xf numFmtId="0" fontId="3" fillId="0" borderId="7" xfId="0" applyFont="1" applyBorder="1"/>
    <xf numFmtId="3" fontId="3" fillId="0" borderId="7" xfId="0" applyNumberFormat="1" applyFont="1" applyBorder="1"/>
    <xf numFmtId="14" fontId="2" fillId="2" borderId="1" xfId="0" applyNumberFormat="1" applyFont="1" applyFill="1" applyBorder="1"/>
    <xf numFmtId="3" fontId="2" fillId="2" borderId="1" xfId="0" applyNumberFormat="1" applyFont="1" applyFill="1" applyBorder="1"/>
    <xf numFmtId="14" fontId="3" fillId="0" borderId="7" xfId="0" applyNumberFormat="1" applyFont="1" applyBorder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7" xfId="0" applyFont="1" applyFill="1" applyBorder="1"/>
    <xf numFmtId="0" fontId="0" fillId="3" borderId="0" xfId="0" applyFill="1"/>
    <xf numFmtId="3" fontId="3" fillId="3" borderId="5" xfId="0" applyNumberFormat="1" applyFont="1" applyFill="1" applyBorder="1"/>
    <xf numFmtId="3" fontId="3" fillId="3" borderId="7" xfId="0" applyNumberFormat="1" applyFont="1" applyFill="1" applyBorder="1"/>
    <xf numFmtId="14" fontId="3" fillId="3" borderId="7" xfId="0" applyNumberFormat="1" applyFont="1" applyFill="1" applyBorder="1"/>
    <xf numFmtId="14" fontId="3" fillId="3" borderId="5" xfId="0" applyNumberFormat="1" applyFont="1" applyFill="1" applyBorder="1"/>
    <xf numFmtId="3" fontId="3" fillId="3" borderId="0" xfId="0" applyNumberFormat="1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/>
    <xf numFmtId="3" fontId="3" fillId="0" borderId="5" xfId="0" applyNumberFormat="1" applyFont="1" applyBorder="1"/>
    <xf numFmtId="14" fontId="3" fillId="0" borderId="5" xfId="0" applyNumberFormat="1" applyFont="1" applyBorder="1"/>
    <xf numFmtId="3" fontId="2" fillId="3" borderId="0" xfId="0" applyNumberFormat="1" applyFont="1" applyFill="1"/>
    <xf numFmtId="3" fontId="2" fillId="3" borderId="0" xfId="0" applyNumberFormat="1" applyFont="1" applyFill="1" applyBorder="1"/>
    <xf numFmtId="0" fontId="2" fillId="3" borderId="0" xfId="0" applyFont="1" applyFill="1" applyBorder="1"/>
    <xf numFmtId="3" fontId="2" fillId="0" borderId="4" xfId="0" applyNumberFormat="1" applyFont="1" applyBorder="1"/>
    <xf numFmtId="0" fontId="2" fillId="0" borderId="4" xfId="0" applyFont="1" applyBorder="1"/>
    <xf numFmtId="3" fontId="2" fillId="0" borderId="7" xfId="0" applyNumberFormat="1" applyFont="1" applyFill="1" applyBorder="1"/>
    <xf numFmtId="3" fontId="2" fillId="0" borderId="7" xfId="0" applyNumberFormat="1" applyFont="1" applyBorder="1"/>
    <xf numFmtId="14" fontId="2" fillId="0" borderId="7" xfId="0" applyNumberFormat="1" applyFont="1" applyBorder="1"/>
    <xf numFmtId="14" fontId="3" fillId="0" borderId="10" xfId="0" applyNumberFormat="1" applyFont="1" applyBorder="1"/>
    <xf numFmtId="0" fontId="3" fillId="0" borderId="6" xfId="0" applyFont="1" applyBorder="1"/>
    <xf numFmtId="3" fontId="2" fillId="2" borderId="11" xfId="0" applyNumberFormat="1" applyFont="1" applyFill="1" applyBorder="1"/>
    <xf numFmtId="0" fontId="3" fillId="0" borderId="10" xfId="0" applyFont="1" applyBorder="1"/>
    <xf numFmtId="3" fontId="2" fillId="0" borderId="11" xfId="0" applyNumberFormat="1" applyFont="1" applyBorder="1"/>
    <xf numFmtId="0" fontId="2" fillId="3" borderId="0" xfId="0" applyFont="1" applyFill="1" applyBorder="1" applyAlignment="1">
      <alignment horizontal="right"/>
    </xf>
    <xf numFmtId="3" fontId="2" fillId="3" borderId="1" xfId="0" applyNumberFormat="1" applyFont="1" applyFill="1" applyBorder="1"/>
    <xf numFmtId="0" fontId="3" fillId="3" borderId="10" xfId="0" applyFont="1" applyFill="1" applyBorder="1"/>
    <xf numFmtId="0" fontId="2" fillId="3" borderId="7" xfId="0" applyFont="1" applyFill="1" applyBorder="1"/>
    <xf numFmtId="3" fontId="2" fillId="0" borderId="9" xfId="0" applyNumberFormat="1" applyFont="1" applyBorder="1" applyAlignment="1">
      <alignment horizontal="center"/>
    </xf>
    <xf numFmtId="0" fontId="3" fillId="3" borderId="4" xfId="0" applyFont="1" applyFill="1" applyBorder="1"/>
    <xf numFmtId="3" fontId="3" fillId="3" borderId="4" xfId="0" applyNumberFormat="1" applyFont="1" applyFill="1" applyBorder="1"/>
    <xf numFmtId="0" fontId="0" fillId="3" borderId="7" xfId="0" applyFill="1" applyBorder="1"/>
    <xf numFmtId="3" fontId="3" fillId="3" borderId="0" xfId="0" applyNumberFormat="1" applyFont="1" applyFill="1"/>
    <xf numFmtId="0" fontId="3" fillId="3" borderId="0" xfId="0" applyFont="1" applyFill="1"/>
    <xf numFmtId="3" fontId="2" fillId="3" borderId="9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3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0" fontId="0" fillId="0" borderId="5" xfId="0" applyBorder="1" applyAlignment="1">
      <alignment vertical="center"/>
    </xf>
    <xf numFmtId="3" fontId="5" fillId="0" borderId="1" xfId="0" applyNumberFormat="1" applyFont="1" applyBorder="1"/>
    <xf numFmtId="0" fontId="3" fillId="3" borderId="6" xfId="0" applyFont="1" applyFill="1" applyBorder="1"/>
    <xf numFmtId="3" fontId="3" fillId="3" borderId="11" xfId="0" applyNumberFormat="1" applyFont="1" applyFill="1" applyBorder="1"/>
    <xf numFmtId="3" fontId="2" fillId="2" borderId="2" xfId="0" applyNumberFormat="1" applyFont="1" applyFill="1" applyBorder="1"/>
    <xf numFmtId="3" fontId="2" fillId="3" borderId="5" xfId="0" applyNumberFormat="1" applyFont="1" applyFill="1" applyBorder="1"/>
    <xf numFmtId="14" fontId="2" fillId="2" borderId="0" xfId="0" applyNumberFormat="1" applyFont="1" applyFill="1" applyBorder="1"/>
    <xf numFmtId="3" fontId="2" fillId="2" borderId="0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5" xfId="0" applyFont="1" applyBorder="1"/>
    <xf numFmtId="14" fontId="3" fillId="0" borderId="0" xfId="0" applyNumberFormat="1" applyFont="1" applyBorder="1"/>
    <xf numFmtId="3" fontId="3" fillId="3" borderId="6" xfId="0" applyNumberFormat="1" applyFont="1" applyFill="1" applyBorder="1"/>
    <xf numFmtId="0" fontId="1" fillId="0" borderId="8" xfId="0" applyFont="1" applyBorder="1" applyAlignment="1">
      <alignment vertical="center" textRotation="255"/>
    </xf>
    <xf numFmtId="0" fontId="1" fillId="0" borderId="12" xfId="0" applyFont="1" applyBorder="1" applyAlignment="1">
      <alignment vertical="center" textRotation="255"/>
    </xf>
    <xf numFmtId="0" fontId="1" fillId="0" borderId="0" xfId="0" applyFont="1" applyBorder="1" applyAlignment="1">
      <alignment vertical="center" textRotation="255"/>
    </xf>
    <xf numFmtId="3" fontId="3" fillId="0" borderId="6" xfId="0" applyNumberFormat="1" applyFont="1" applyFill="1" applyBorder="1"/>
    <xf numFmtId="0" fontId="1" fillId="0" borderId="8" xfId="0" applyFont="1" applyFill="1" applyBorder="1" applyAlignment="1">
      <alignment vertical="center" textRotation="255"/>
    </xf>
    <xf numFmtId="14" fontId="3" fillId="0" borderId="0" xfId="0" applyNumberFormat="1" applyFont="1" applyFill="1" applyBorder="1"/>
    <xf numFmtId="14" fontId="2" fillId="0" borderId="1" xfId="0" applyNumberFormat="1" applyFont="1" applyFill="1" applyBorder="1"/>
    <xf numFmtId="0" fontId="3" fillId="0" borderId="0" xfId="0" applyFont="1" applyFill="1" applyBorder="1"/>
    <xf numFmtId="14" fontId="2" fillId="2" borderId="2" xfId="0" applyNumberFormat="1" applyFont="1" applyFill="1" applyBorder="1"/>
    <xf numFmtId="3" fontId="2" fillId="0" borderId="2" xfId="0" applyNumberFormat="1" applyFont="1" applyFill="1" applyBorder="1"/>
    <xf numFmtId="14" fontId="2" fillId="3" borderId="0" xfId="0" applyNumberFormat="1" applyFont="1" applyFill="1" applyBorder="1"/>
    <xf numFmtId="0" fontId="0" fillId="3" borderId="1" xfId="0" applyFill="1" applyBorder="1"/>
    <xf numFmtId="3" fontId="2" fillId="0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3" fontId="2" fillId="0" borderId="9" xfId="0" applyNumberFormat="1" applyFont="1" applyBorder="1"/>
    <xf numFmtId="3" fontId="2" fillId="3" borderId="2" xfId="0" applyNumberFormat="1" applyFont="1" applyFill="1" applyBorder="1"/>
    <xf numFmtId="0" fontId="3" fillId="0" borderId="5" xfId="0" applyFont="1" applyFill="1" applyBorder="1"/>
    <xf numFmtId="0" fontId="1" fillId="0" borderId="9" xfId="0" applyFont="1" applyBorder="1" applyAlignment="1">
      <alignment horizontal="center" vertical="center" textRotation="255"/>
    </xf>
    <xf numFmtId="0" fontId="1" fillId="3" borderId="0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3" borderId="9" xfId="0" applyFont="1" applyFill="1" applyBorder="1" applyAlignment="1">
      <alignment horizontal="center" textRotation="255"/>
    </xf>
    <xf numFmtId="0" fontId="1" fillId="3" borderId="3" xfId="0" applyFont="1" applyFill="1" applyBorder="1" applyAlignment="1">
      <alignment horizontal="center" textRotation="255"/>
    </xf>
    <xf numFmtId="0" fontId="1" fillId="3" borderId="2" xfId="0" applyFont="1" applyFill="1" applyBorder="1" applyAlignment="1">
      <alignment horizont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textRotation="255"/>
    </xf>
    <xf numFmtId="0" fontId="1" fillId="0" borderId="3" xfId="0" applyFont="1" applyBorder="1" applyAlignment="1">
      <alignment horizontal="center" textRotation="255"/>
    </xf>
    <xf numFmtId="0" fontId="1" fillId="0" borderId="2" xfId="0" applyFont="1" applyBorder="1" applyAlignment="1">
      <alignment horizontal="center" textRotation="255"/>
    </xf>
    <xf numFmtId="0" fontId="1" fillId="3" borderId="9" xfId="0" applyFont="1" applyFill="1" applyBorder="1" applyAlignment="1">
      <alignment horizontal="center" textRotation="255" wrapText="1"/>
    </xf>
    <xf numFmtId="0" fontId="1" fillId="3" borderId="3" xfId="0" applyFont="1" applyFill="1" applyBorder="1" applyAlignment="1">
      <alignment horizontal="center" textRotation="255" wrapText="1"/>
    </xf>
    <xf numFmtId="0" fontId="1" fillId="3" borderId="2" xfId="0" applyFont="1" applyFill="1" applyBorder="1" applyAlignment="1">
      <alignment horizontal="center" textRotation="255" wrapText="1"/>
    </xf>
    <xf numFmtId="0" fontId="0" fillId="3" borderId="1" xfId="0" applyFill="1" applyBorder="1" applyAlignment="1">
      <alignment horizontal="center" textRotation="255"/>
    </xf>
    <xf numFmtId="0" fontId="1" fillId="0" borderId="1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54"/>
  <sheetViews>
    <sheetView tabSelected="1" view="pageBreakPreview" zoomScaleSheetLayoutView="100" workbookViewId="0">
      <selection activeCell="H18" sqref="H18"/>
    </sheetView>
  </sheetViews>
  <sheetFormatPr baseColWidth="10" defaultRowHeight="14.4" x14ac:dyDescent="0.3"/>
  <cols>
    <col min="1" max="1" width="5.88671875" customWidth="1"/>
    <col min="2" max="2" width="10.5546875" customWidth="1"/>
    <col min="3" max="3" width="10.44140625" bestFit="1" customWidth="1"/>
    <col min="4" max="4" width="11.33203125" bestFit="1" customWidth="1"/>
    <col min="5" max="5" width="17.5546875" bestFit="1" customWidth="1"/>
    <col min="6" max="6" width="13.109375" bestFit="1" customWidth="1"/>
    <col min="7" max="7" width="22.109375" customWidth="1"/>
    <col min="8" max="8" width="46.33203125" customWidth="1"/>
  </cols>
  <sheetData>
    <row r="2" spans="1:8" ht="15.6" x14ac:dyDescent="0.3">
      <c r="B2" s="1" t="s">
        <v>0</v>
      </c>
      <c r="C2" s="2"/>
      <c r="D2" s="3"/>
      <c r="E2" s="3"/>
      <c r="F2" s="2"/>
      <c r="G2" s="3"/>
      <c r="H2" s="3"/>
    </row>
    <row r="4" spans="1:8" ht="1.8" customHeight="1" x14ac:dyDescent="0.3">
      <c r="A4" s="36"/>
      <c r="B4" s="38"/>
      <c r="C4" s="38"/>
      <c r="D4" s="39"/>
      <c r="E4" s="28"/>
      <c r="F4" s="29"/>
      <c r="G4" s="35"/>
      <c r="H4" s="35"/>
    </row>
    <row r="5" spans="1:8" ht="15.6" x14ac:dyDescent="0.3">
      <c r="A5" s="4" t="s">
        <v>63</v>
      </c>
      <c r="B5" s="4" t="s">
        <v>1</v>
      </c>
      <c r="C5" s="4" t="s">
        <v>2</v>
      </c>
      <c r="D5" s="5" t="s">
        <v>3</v>
      </c>
      <c r="E5" s="6" t="s">
        <v>4</v>
      </c>
      <c r="F5" s="7" t="s">
        <v>5</v>
      </c>
      <c r="G5" s="6" t="s">
        <v>6</v>
      </c>
      <c r="H5" s="6" t="s">
        <v>7</v>
      </c>
    </row>
    <row r="6" spans="1:8" ht="15.6" x14ac:dyDescent="0.3">
      <c r="A6" s="115">
        <v>2012</v>
      </c>
      <c r="B6" s="8">
        <v>679</v>
      </c>
      <c r="C6" s="8">
        <v>254</v>
      </c>
      <c r="D6" s="9">
        <v>40928</v>
      </c>
      <c r="E6" s="10" t="s">
        <v>16</v>
      </c>
      <c r="F6" s="8">
        <v>422362</v>
      </c>
      <c r="G6" s="10"/>
      <c r="H6" s="10" t="s">
        <v>15</v>
      </c>
    </row>
    <row r="7" spans="1:8" ht="15.6" x14ac:dyDescent="0.3">
      <c r="A7" s="115"/>
      <c r="B7" s="8">
        <v>675</v>
      </c>
      <c r="C7" s="8">
        <v>253</v>
      </c>
      <c r="D7" s="9">
        <v>40928</v>
      </c>
      <c r="E7" s="10" t="s">
        <v>16</v>
      </c>
      <c r="F7" s="8">
        <v>500000</v>
      </c>
      <c r="G7" s="10" t="s">
        <v>17</v>
      </c>
      <c r="H7" s="10" t="s">
        <v>9</v>
      </c>
    </row>
    <row r="8" spans="1:8" ht="15.6" x14ac:dyDescent="0.3">
      <c r="A8" s="115"/>
      <c r="B8" s="8">
        <v>3196</v>
      </c>
      <c r="C8" s="8">
        <v>2481</v>
      </c>
      <c r="D8" s="9">
        <v>41068</v>
      </c>
      <c r="E8" s="10" t="s">
        <v>13</v>
      </c>
      <c r="F8" s="8">
        <v>500000</v>
      </c>
      <c r="G8" s="10" t="s">
        <v>28</v>
      </c>
      <c r="H8" s="10" t="s">
        <v>9</v>
      </c>
    </row>
    <row r="9" spans="1:8" ht="15.6" x14ac:dyDescent="0.3">
      <c r="A9" s="115"/>
      <c r="B9" s="17">
        <v>3203</v>
      </c>
      <c r="C9" s="17">
        <v>2484</v>
      </c>
      <c r="D9" s="9">
        <v>41068</v>
      </c>
      <c r="E9" s="10" t="s">
        <v>13</v>
      </c>
      <c r="F9" s="17">
        <v>288790</v>
      </c>
      <c r="G9" s="10" t="s">
        <v>28</v>
      </c>
      <c r="H9" s="10" t="s">
        <v>15</v>
      </c>
    </row>
    <row r="10" spans="1:8" ht="15.6" x14ac:dyDescent="0.3">
      <c r="A10" s="115"/>
      <c r="B10" s="17">
        <v>3716</v>
      </c>
      <c r="C10" s="17">
        <v>3206</v>
      </c>
      <c r="D10" s="9">
        <v>41101</v>
      </c>
      <c r="E10" s="10" t="s">
        <v>13</v>
      </c>
      <c r="F10" s="17">
        <v>262536</v>
      </c>
      <c r="G10" s="10" t="s">
        <v>28</v>
      </c>
      <c r="H10" s="11" t="s">
        <v>98</v>
      </c>
    </row>
    <row r="11" spans="1:8" ht="15.6" x14ac:dyDescent="0.3">
      <c r="A11" s="36"/>
      <c r="B11" s="36"/>
      <c r="C11" s="36"/>
      <c r="D11" s="36"/>
      <c r="E11" s="30" t="s">
        <v>65</v>
      </c>
      <c r="F11" s="7">
        <f>SUM(F6:F10)</f>
        <v>1973688</v>
      </c>
      <c r="G11" s="36"/>
      <c r="H11" s="36"/>
    </row>
    <row r="12" spans="1:8" ht="15.6" x14ac:dyDescent="0.3">
      <c r="A12" s="36"/>
      <c r="B12" s="36"/>
      <c r="C12" s="36"/>
      <c r="D12" s="36"/>
      <c r="F12" s="12"/>
      <c r="G12" s="36"/>
      <c r="H12" s="36"/>
    </row>
    <row r="13" spans="1:8" ht="15.6" x14ac:dyDescent="0.3">
      <c r="A13" s="116">
        <v>2013</v>
      </c>
      <c r="B13" s="17">
        <v>23</v>
      </c>
      <c r="C13" s="8">
        <v>13</v>
      </c>
      <c r="D13" s="9">
        <v>41276</v>
      </c>
      <c r="E13" s="10" t="s">
        <v>10</v>
      </c>
      <c r="F13" s="8">
        <v>234314</v>
      </c>
      <c r="G13" s="10" t="s">
        <v>30</v>
      </c>
      <c r="H13" s="10" t="s">
        <v>27</v>
      </c>
    </row>
    <row r="14" spans="1:8" ht="15.6" x14ac:dyDescent="0.3">
      <c r="A14" s="117"/>
      <c r="B14" s="17">
        <v>15</v>
      </c>
      <c r="C14" s="8">
        <v>14</v>
      </c>
      <c r="D14" s="9">
        <v>41276</v>
      </c>
      <c r="E14" s="10" t="s">
        <v>10</v>
      </c>
      <c r="F14" s="8">
        <v>150000</v>
      </c>
      <c r="G14" s="10" t="s">
        <v>30</v>
      </c>
      <c r="H14" s="10" t="s">
        <v>26</v>
      </c>
    </row>
    <row r="15" spans="1:8" ht="15.6" x14ac:dyDescent="0.3">
      <c r="A15" s="117"/>
      <c r="B15" s="17">
        <v>387</v>
      </c>
      <c r="C15" s="17">
        <v>122</v>
      </c>
      <c r="D15" s="9">
        <v>41291</v>
      </c>
      <c r="E15" s="10" t="s">
        <v>8</v>
      </c>
      <c r="F15" s="17">
        <v>300000</v>
      </c>
      <c r="G15" s="10" t="s">
        <v>31</v>
      </c>
      <c r="H15" s="10" t="s">
        <v>9</v>
      </c>
    </row>
    <row r="16" spans="1:8" ht="15.6" x14ac:dyDescent="0.3">
      <c r="A16" s="117"/>
      <c r="B16" s="17">
        <v>390</v>
      </c>
      <c r="C16" s="17">
        <v>109</v>
      </c>
      <c r="D16" s="9">
        <v>41291</v>
      </c>
      <c r="E16" s="10" t="s">
        <v>8</v>
      </c>
      <c r="F16" s="17">
        <v>303230</v>
      </c>
      <c r="G16" s="10" t="s">
        <v>31</v>
      </c>
      <c r="H16" s="10" t="s">
        <v>15</v>
      </c>
    </row>
    <row r="17" spans="1:8" ht="15.6" x14ac:dyDescent="0.3">
      <c r="A17" s="117"/>
      <c r="B17" s="17">
        <v>488</v>
      </c>
      <c r="C17" s="17">
        <v>274</v>
      </c>
      <c r="D17" s="9">
        <v>41297</v>
      </c>
      <c r="E17" s="10" t="s">
        <v>8</v>
      </c>
      <c r="F17" s="17">
        <v>179182</v>
      </c>
      <c r="G17" s="10" t="s">
        <v>31</v>
      </c>
      <c r="H17" s="10" t="s">
        <v>53</v>
      </c>
    </row>
    <row r="18" spans="1:8" ht="15.6" x14ac:dyDescent="0.3">
      <c r="A18" s="117"/>
      <c r="B18" s="17"/>
      <c r="C18" s="17"/>
      <c r="D18" s="9">
        <v>41298</v>
      </c>
      <c r="E18" s="10"/>
      <c r="F18" s="25">
        <v>-25000</v>
      </c>
      <c r="G18" s="10"/>
      <c r="H18" s="10" t="s">
        <v>50</v>
      </c>
    </row>
    <row r="19" spans="1:8" ht="15.6" x14ac:dyDescent="0.3">
      <c r="A19" s="117"/>
      <c r="B19" s="17">
        <v>2480</v>
      </c>
      <c r="C19" s="17">
        <v>2099</v>
      </c>
      <c r="D19" s="9">
        <v>41534</v>
      </c>
      <c r="E19" s="10" t="s">
        <v>8</v>
      </c>
      <c r="F19" s="17">
        <v>223475</v>
      </c>
      <c r="G19" s="10" t="s">
        <v>31</v>
      </c>
      <c r="H19" s="10" t="s">
        <v>43</v>
      </c>
    </row>
    <row r="20" spans="1:8" ht="15.6" x14ac:dyDescent="0.3">
      <c r="A20" s="117"/>
      <c r="B20" s="17">
        <v>3319</v>
      </c>
      <c r="C20" s="17">
        <v>2819</v>
      </c>
      <c r="D20" s="9">
        <v>41487</v>
      </c>
      <c r="E20" s="10" t="s">
        <v>44</v>
      </c>
      <c r="F20" s="17">
        <v>100000</v>
      </c>
      <c r="G20" s="10" t="s">
        <v>45</v>
      </c>
      <c r="H20" s="10" t="s">
        <v>26</v>
      </c>
    </row>
    <row r="21" spans="1:8" ht="15.6" x14ac:dyDescent="0.3">
      <c r="A21" s="117"/>
      <c r="B21" s="17">
        <v>3323</v>
      </c>
      <c r="C21" s="17">
        <v>2817</v>
      </c>
      <c r="D21" s="9">
        <v>41487</v>
      </c>
      <c r="E21" s="10" t="s">
        <v>44</v>
      </c>
      <c r="F21" s="17">
        <v>303230</v>
      </c>
      <c r="G21" s="10" t="s">
        <v>45</v>
      </c>
      <c r="H21" s="10" t="s">
        <v>46</v>
      </c>
    </row>
    <row r="22" spans="1:8" ht="15.6" x14ac:dyDescent="0.3">
      <c r="A22" s="117"/>
      <c r="B22" s="17">
        <v>3772</v>
      </c>
      <c r="C22" s="17">
        <v>3179</v>
      </c>
      <c r="D22" s="9">
        <v>41520</v>
      </c>
      <c r="E22" s="10" t="s">
        <v>12</v>
      </c>
      <c r="F22" s="17">
        <v>250000</v>
      </c>
      <c r="G22" s="10" t="s">
        <v>47</v>
      </c>
      <c r="H22" s="10" t="s">
        <v>26</v>
      </c>
    </row>
    <row r="23" spans="1:8" ht="15.6" x14ac:dyDescent="0.3">
      <c r="A23" s="118"/>
      <c r="B23" s="17">
        <v>3779</v>
      </c>
      <c r="C23" s="17">
        <v>3178</v>
      </c>
      <c r="D23" s="9">
        <v>41520</v>
      </c>
      <c r="E23" s="10" t="s">
        <v>12</v>
      </c>
      <c r="F23" s="17">
        <v>303230</v>
      </c>
      <c r="G23" s="10" t="s">
        <v>47</v>
      </c>
      <c r="H23" s="10" t="s">
        <v>27</v>
      </c>
    </row>
    <row r="24" spans="1:8" ht="15.6" x14ac:dyDescent="0.3">
      <c r="A24" s="36"/>
      <c r="B24" s="41"/>
      <c r="C24" s="41"/>
      <c r="D24" s="42"/>
      <c r="E24" s="30" t="s">
        <v>64</v>
      </c>
      <c r="F24" s="19">
        <f>SUM(F13:F23)</f>
        <v>2321661</v>
      </c>
      <c r="G24" s="43"/>
      <c r="H24" s="43"/>
    </row>
    <row r="25" spans="1:8" ht="15.6" x14ac:dyDescent="0.3">
      <c r="A25" s="36"/>
      <c r="B25" s="41"/>
      <c r="C25" s="41"/>
      <c r="D25" s="42"/>
      <c r="E25" s="42"/>
      <c r="F25" s="42"/>
      <c r="G25" s="43"/>
      <c r="H25" s="43"/>
    </row>
    <row r="26" spans="1:8" ht="15.75" customHeight="1" x14ac:dyDescent="0.3">
      <c r="A26" s="114">
        <v>2014</v>
      </c>
      <c r="B26" s="17">
        <v>1526</v>
      </c>
      <c r="C26" s="8">
        <v>1247</v>
      </c>
      <c r="D26" s="9">
        <v>41757</v>
      </c>
      <c r="E26" s="10" t="s">
        <v>10</v>
      </c>
      <c r="F26" s="8">
        <v>120000</v>
      </c>
      <c r="G26" s="10" t="s">
        <v>71</v>
      </c>
      <c r="H26" s="10" t="s">
        <v>70</v>
      </c>
    </row>
    <row r="27" spans="1:8" ht="15.6" x14ac:dyDescent="0.3">
      <c r="A27" s="114"/>
      <c r="B27" s="73">
        <v>333</v>
      </c>
      <c r="C27" s="73">
        <v>156</v>
      </c>
      <c r="D27" s="74">
        <v>41655</v>
      </c>
      <c r="E27" s="74" t="s">
        <v>8</v>
      </c>
      <c r="F27" s="8">
        <v>250000</v>
      </c>
      <c r="G27" s="75" t="s">
        <v>72</v>
      </c>
      <c r="H27" s="10" t="s">
        <v>26</v>
      </c>
    </row>
    <row r="28" spans="1:8" ht="15.6" x14ac:dyDescent="0.3">
      <c r="A28" s="114"/>
      <c r="B28" s="73">
        <v>339</v>
      </c>
      <c r="C28" s="73">
        <v>158</v>
      </c>
      <c r="D28" s="74">
        <v>41655</v>
      </c>
      <c r="E28" s="74" t="s">
        <v>8</v>
      </c>
      <c r="F28" s="8">
        <v>463117</v>
      </c>
      <c r="G28" s="75" t="s">
        <v>72</v>
      </c>
      <c r="H28" s="75" t="s">
        <v>27</v>
      </c>
    </row>
    <row r="29" spans="1:8" ht="15.6" x14ac:dyDescent="0.3">
      <c r="A29" s="114"/>
      <c r="B29" s="73">
        <v>1521</v>
      </c>
      <c r="C29" s="73">
        <v>1299</v>
      </c>
      <c r="D29" s="74">
        <v>41758</v>
      </c>
      <c r="E29" s="10" t="s">
        <v>10</v>
      </c>
      <c r="F29" s="8">
        <v>101307</v>
      </c>
      <c r="G29" s="10" t="s">
        <v>71</v>
      </c>
      <c r="H29" s="75" t="s">
        <v>27</v>
      </c>
    </row>
    <row r="30" spans="1:8" ht="15.6" x14ac:dyDescent="0.3">
      <c r="A30" s="114"/>
      <c r="B30" s="73">
        <v>3172</v>
      </c>
      <c r="C30" s="73">
        <v>2687</v>
      </c>
      <c r="D30" s="74">
        <v>41852</v>
      </c>
      <c r="E30" s="10" t="s">
        <v>19</v>
      </c>
      <c r="F30" s="8">
        <v>463117</v>
      </c>
      <c r="G30" s="10" t="s">
        <v>73</v>
      </c>
      <c r="H30" s="75" t="s">
        <v>27</v>
      </c>
    </row>
    <row r="31" spans="1:8" ht="15.6" x14ac:dyDescent="0.3">
      <c r="A31" s="114"/>
      <c r="B31" s="73">
        <v>3167</v>
      </c>
      <c r="C31" s="73">
        <v>2688</v>
      </c>
      <c r="D31" s="74">
        <v>41852</v>
      </c>
      <c r="E31" s="10" t="s">
        <v>19</v>
      </c>
      <c r="F31" s="8">
        <v>250000</v>
      </c>
      <c r="G31" s="10" t="s">
        <v>73</v>
      </c>
      <c r="H31" s="75" t="s">
        <v>26</v>
      </c>
    </row>
    <row r="32" spans="1:8" ht="15.6" x14ac:dyDescent="0.3">
      <c r="A32" s="114"/>
      <c r="B32" s="73">
        <v>4599</v>
      </c>
      <c r="C32" s="73">
        <v>3726</v>
      </c>
      <c r="D32" s="74">
        <v>41928</v>
      </c>
      <c r="E32" s="74" t="s">
        <v>8</v>
      </c>
      <c r="F32" s="8">
        <v>300000</v>
      </c>
      <c r="G32" s="75" t="s">
        <v>74</v>
      </c>
      <c r="H32" s="75" t="s">
        <v>26</v>
      </c>
    </row>
    <row r="33" spans="1:8" ht="15.6" x14ac:dyDescent="0.3">
      <c r="A33" s="114"/>
      <c r="B33" s="73">
        <v>4618</v>
      </c>
      <c r="C33" s="73">
        <v>3732</v>
      </c>
      <c r="D33" s="74">
        <v>41929</v>
      </c>
      <c r="E33" s="74" t="s">
        <v>8</v>
      </c>
      <c r="F33" s="8">
        <v>463117</v>
      </c>
      <c r="G33" s="75" t="s">
        <v>74</v>
      </c>
      <c r="H33" s="75" t="s">
        <v>27</v>
      </c>
    </row>
    <row r="34" spans="1:8" ht="15.6" x14ac:dyDescent="0.3">
      <c r="A34" s="114"/>
      <c r="B34" s="73">
        <v>4809</v>
      </c>
      <c r="C34" s="73">
        <v>3936</v>
      </c>
      <c r="D34" s="74">
        <v>41946</v>
      </c>
      <c r="E34" s="10" t="s">
        <v>10</v>
      </c>
      <c r="F34" s="8">
        <v>100000</v>
      </c>
      <c r="G34" s="75" t="s">
        <v>75</v>
      </c>
      <c r="H34" s="75" t="s">
        <v>26</v>
      </c>
    </row>
    <row r="35" spans="1:8" ht="15.6" x14ac:dyDescent="0.3">
      <c r="A35" s="114"/>
      <c r="B35" s="73">
        <v>4857</v>
      </c>
      <c r="C35" s="73">
        <v>4028</v>
      </c>
      <c r="D35" s="74">
        <v>41949</v>
      </c>
      <c r="E35" s="10" t="s">
        <v>10</v>
      </c>
      <c r="F35" s="8">
        <v>318393</v>
      </c>
      <c r="G35" s="75" t="s">
        <v>75</v>
      </c>
      <c r="H35" s="75" t="s">
        <v>27</v>
      </c>
    </row>
    <row r="36" spans="1:8" ht="15.6" x14ac:dyDescent="0.3">
      <c r="A36" s="36"/>
      <c r="B36" s="36"/>
      <c r="C36" s="36"/>
      <c r="D36" s="36"/>
      <c r="E36" s="30" t="s">
        <v>67</v>
      </c>
      <c r="F36" s="19">
        <f>SUM(F26:F35)</f>
        <v>2829051</v>
      </c>
      <c r="G36" s="36"/>
      <c r="H36" s="36"/>
    </row>
    <row r="37" spans="1:8" x14ac:dyDescent="0.3">
      <c r="A37" s="36"/>
      <c r="B37" s="36"/>
      <c r="C37" s="36"/>
      <c r="D37" s="36"/>
      <c r="E37" s="36"/>
      <c r="G37" s="36"/>
      <c r="H37" s="36"/>
    </row>
    <row r="38" spans="1:8" ht="15.6" x14ac:dyDescent="0.3">
      <c r="A38" s="119">
        <v>2015</v>
      </c>
      <c r="B38" s="17">
        <v>393</v>
      </c>
      <c r="C38" s="8">
        <v>317</v>
      </c>
      <c r="D38" s="9">
        <v>42027</v>
      </c>
      <c r="E38" s="10" t="s">
        <v>68</v>
      </c>
      <c r="F38" s="8">
        <v>490906</v>
      </c>
      <c r="G38" s="10" t="s">
        <v>76</v>
      </c>
      <c r="H38" s="75" t="s">
        <v>27</v>
      </c>
    </row>
    <row r="39" spans="1:8" ht="15.6" x14ac:dyDescent="0.3">
      <c r="A39" s="119"/>
      <c r="B39" s="17">
        <v>401</v>
      </c>
      <c r="C39" s="8">
        <v>318</v>
      </c>
      <c r="D39" s="9">
        <v>42027</v>
      </c>
      <c r="E39" s="10" t="s">
        <v>68</v>
      </c>
      <c r="F39" s="17">
        <v>500000</v>
      </c>
      <c r="G39" s="10" t="s">
        <v>76</v>
      </c>
      <c r="H39" s="75" t="s">
        <v>26</v>
      </c>
    </row>
    <row r="40" spans="1:8" ht="15.6" x14ac:dyDescent="0.3">
      <c r="A40" s="119"/>
      <c r="B40" s="17">
        <v>2792</v>
      </c>
      <c r="C40" s="8">
        <v>2344</v>
      </c>
      <c r="D40" s="9">
        <v>42171</v>
      </c>
      <c r="E40" s="10" t="s">
        <v>8</v>
      </c>
      <c r="F40" s="17">
        <v>260794</v>
      </c>
      <c r="G40" s="10" t="s">
        <v>83</v>
      </c>
      <c r="H40" s="75" t="s">
        <v>27</v>
      </c>
    </row>
    <row r="41" spans="1:8" ht="15.6" x14ac:dyDescent="0.3">
      <c r="A41" s="119"/>
      <c r="B41" s="17">
        <v>2771</v>
      </c>
      <c r="C41" s="8">
        <v>2343</v>
      </c>
      <c r="D41" s="9">
        <v>42174</v>
      </c>
      <c r="E41" s="10" t="s">
        <v>8</v>
      </c>
      <c r="F41" s="17">
        <v>400000</v>
      </c>
      <c r="G41" s="10" t="s">
        <v>83</v>
      </c>
      <c r="H41" s="75" t="s">
        <v>26</v>
      </c>
    </row>
    <row r="42" spans="1:8" ht="15.6" x14ac:dyDescent="0.3">
      <c r="A42" s="119"/>
      <c r="B42" s="17">
        <v>4574</v>
      </c>
      <c r="C42" s="8">
        <v>4115</v>
      </c>
      <c r="D42" s="9">
        <v>42296</v>
      </c>
      <c r="E42" s="10" t="s">
        <v>10</v>
      </c>
      <c r="F42" s="17">
        <v>184090</v>
      </c>
      <c r="G42" s="10" t="s">
        <v>91</v>
      </c>
      <c r="H42" s="75" t="s">
        <v>27</v>
      </c>
    </row>
    <row r="43" spans="1:8" ht="15.6" x14ac:dyDescent="0.3">
      <c r="A43" s="119"/>
      <c r="B43" s="17">
        <v>4609</v>
      </c>
      <c r="C43" s="8">
        <v>4201</v>
      </c>
      <c r="D43" s="9">
        <v>42304</v>
      </c>
      <c r="E43" s="10" t="s">
        <v>10</v>
      </c>
      <c r="F43" s="17">
        <v>100000</v>
      </c>
      <c r="G43" s="10" t="s">
        <v>91</v>
      </c>
      <c r="H43" s="75" t="s">
        <v>26</v>
      </c>
    </row>
    <row r="44" spans="1:8" ht="15.6" x14ac:dyDescent="0.3">
      <c r="A44" s="36"/>
      <c r="B44" s="36"/>
      <c r="C44" s="36"/>
      <c r="D44" s="36"/>
      <c r="E44" s="98" t="s">
        <v>77</v>
      </c>
      <c r="F44" s="99">
        <f>SUM(F38:F43)</f>
        <v>1935790</v>
      </c>
      <c r="G44" s="36"/>
      <c r="H44" s="36"/>
    </row>
    <row r="45" spans="1:8" ht="9.6" customHeight="1" x14ac:dyDescent="0.3">
      <c r="A45" s="36"/>
      <c r="B45" s="36"/>
      <c r="C45" s="36"/>
      <c r="D45" s="36"/>
      <c r="E45" s="100"/>
      <c r="F45" s="85"/>
      <c r="G45" s="36"/>
      <c r="H45" s="36"/>
    </row>
    <row r="46" spans="1:8" ht="15.6" x14ac:dyDescent="0.3">
      <c r="A46" s="111">
        <v>2016</v>
      </c>
      <c r="B46" s="17">
        <v>228</v>
      </c>
      <c r="C46" s="8">
        <v>68</v>
      </c>
      <c r="D46" s="9">
        <v>42383</v>
      </c>
      <c r="E46" s="10" t="s">
        <v>16</v>
      </c>
      <c r="F46" s="17">
        <v>511027</v>
      </c>
      <c r="G46" s="10" t="s">
        <v>92</v>
      </c>
      <c r="H46" s="75" t="s">
        <v>27</v>
      </c>
    </row>
    <row r="47" spans="1:8" ht="15.6" x14ac:dyDescent="0.3">
      <c r="A47" s="112"/>
      <c r="B47" s="17">
        <v>225</v>
      </c>
      <c r="C47" s="8">
        <v>69</v>
      </c>
      <c r="D47" s="9">
        <v>42383</v>
      </c>
      <c r="E47" s="10" t="s">
        <v>16</v>
      </c>
      <c r="F47" s="17">
        <v>300000</v>
      </c>
      <c r="G47" s="10" t="s">
        <v>92</v>
      </c>
      <c r="H47" s="75" t="s">
        <v>26</v>
      </c>
    </row>
    <row r="48" spans="1:8" ht="32.4" customHeight="1" x14ac:dyDescent="0.3">
      <c r="A48" s="113"/>
      <c r="B48" s="17">
        <v>1003</v>
      </c>
      <c r="C48" s="8">
        <v>854</v>
      </c>
      <c r="D48" s="9">
        <v>42429</v>
      </c>
      <c r="E48" s="10" t="s">
        <v>21</v>
      </c>
      <c r="F48" s="17">
        <v>431179</v>
      </c>
      <c r="G48" s="10" t="s">
        <v>93</v>
      </c>
      <c r="H48" s="75" t="s">
        <v>27</v>
      </c>
    </row>
    <row r="49" spans="1:8" ht="15.6" x14ac:dyDescent="0.3">
      <c r="A49" s="36"/>
      <c r="B49" s="36"/>
      <c r="C49" s="36"/>
      <c r="D49" s="36"/>
      <c r="E49" s="98" t="s">
        <v>94</v>
      </c>
      <c r="F49" s="99">
        <f>SUM(F46:F48)</f>
        <v>1242206</v>
      </c>
      <c r="G49" s="36"/>
      <c r="H49" s="36"/>
    </row>
    <row r="50" spans="1:8" ht="15.6" x14ac:dyDescent="0.3">
      <c r="A50" s="36"/>
      <c r="B50" s="36"/>
      <c r="C50" s="36"/>
      <c r="D50" s="36"/>
      <c r="E50" s="100"/>
      <c r="F50" s="85"/>
      <c r="G50" s="36"/>
      <c r="H50" s="36"/>
    </row>
    <row r="51" spans="1:8" ht="15.6" x14ac:dyDescent="0.3">
      <c r="A51" s="36"/>
      <c r="B51" s="36"/>
      <c r="C51" s="36"/>
      <c r="D51" s="36"/>
      <c r="E51" s="100"/>
      <c r="F51" s="85"/>
      <c r="G51" s="36"/>
      <c r="H51" s="36"/>
    </row>
    <row r="52" spans="1:8" ht="15.6" x14ac:dyDescent="0.3">
      <c r="A52" s="36"/>
      <c r="B52" s="36"/>
      <c r="C52" s="36"/>
      <c r="D52" s="36"/>
      <c r="E52" s="100"/>
      <c r="F52" s="85"/>
      <c r="G52" s="36"/>
      <c r="H52" s="36"/>
    </row>
    <row r="53" spans="1:8" x14ac:dyDescent="0.3">
      <c r="A53" s="36"/>
      <c r="B53" s="36"/>
      <c r="C53" s="36"/>
      <c r="D53" s="36"/>
      <c r="E53" s="36"/>
      <c r="G53" s="36"/>
      <c r="H53" s="36"/>
    </row>
    <row r="54" spans="1:8" ht="15.6" x14ac:dyDescent="0.3">
      <c r="A54" s="36"/>
      <c r="B54" s="36"/>
      <c r="C54" s="36"/>
      <c r="D54" s="36"/>
      <c r="E54" s="59"/>
      <c r="F54" s="7"/>
      <c r="G54" s="36"/>
      <c r="H54" s="36"/>
    </row>
  </sheetData>
  <mergeCells count="5">
    <mergeCell ref="A46:A48"/>
    <mergeCell ref="A26:A35"/>
    <mergeCell ref="A6:A10"/>
    <mergeCell ref="A13:A23"/>
    <mergeCell ref="A38:A43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view="pageBreakPreview" zoomScaleSheetLayoutView="100" workbookViewId="0">
      <selection activeCell="G33" sqref="G33"/>
    </sheetView>
  </sheetViews>
  <sheetFormatPr baseColWidth="10" defaultRowHeight="14.4" x14ac:dyDescent="0.3"/>
  <cols>
    <col min="1" max="1" width="8" customWidth="1"/>
    <col min="2" max="2" width="11.5546875" style="20" bestFit="1" customWidth="1"/>
    <col min="3" max="3" width="11.5546875" bestFit="1" customWidth="1"/>
    <col min="4" max="4" width="12.5546875" bestFit="1" customWidth="1"/>
    <col min="5" max="5" width="21.44140625" customWidth="1"/>
    <col min="6" max="6" width="14" customWidth="1"/>
    <col min="7" max="7" width="24.33203125" customWidth="1"/>
    <col min="8" max="8" width="44.5546875" customWidth="1"/>
  </cols>
  <sheetData>
    <row r="1" spans="1:14" x14ac:dyDescent="0.3">
      <c r="A1" s="36"/>
      <c r="B1" s="36"/>
      <c r="C1" s="36"/>
      <c r="D1" s="36"/>
      <c r="E1" s="36"/>
      <c r="F1" s="36"/>
      <c r="G1" s="36"/>
      <c r="H1" s="36"/>
    </row>
    <row r="2" spans="1:14" ht="15.6" x14ac:dyDescent="0.3">
      <c r="A2" s="36"/>
      <c r="B2" s="46" t="s">
        <v>18</v>
      </c>
      <c r="C2" s="47"/>
      <c r="D2" s="48"/>
      <c r="E2" s="48"/>
      <c r="F2" s="47"/>
      <c r="G2" s="48"/>
      <c r="H2" s="48"/>
      <c r="I2" s="13"/>
      <c r="J2" s="13"/>
      <c r="K2" s="13"/>
      <c r="L2" s="14"/>
      <c r="M2" s="14"/>
      <c r="N2" s="14"/>
    </row>
    <row r="3" spans="1:14" ht="15.6" x14ac:dyDescent="0.3">
      <c r="A3" s="36"/>
      <c r="B3" s="46"/>
      <c r="C3" s="47"/>
      <c r="D3" s="48"/>
      <c r="E3" s="48"/>
      <c r="F3" s="47"/>
      <c r="G3" s="48"/>
      <c r="H3" s="48"/>
      <c r="I3" s="13"/>
      <c r="J3" s="13"/>
      <c r="K3" s="13"/>
      <c r="L3" s="14"/>
      <c r="M3" s="14"/>
      <c r="N3" s="14"/>
    </row>
    <row r="4" spans="1:14" ht="15.6" x14ac:dyDescent="0.3">
      <c r="B4" s="51"/>
      <c r="C4" s="52"/>
      <c r="D4" s="53"/>
      <c r="E4" s="50"/>
      <c r="F4" s="49"/>
      <c r="G4" s="62"/>
      <c r="H4" s="62"/>
      <c r="I4" s="3"/>
      <c r="J4" s="3"/>
      <c r="K4" s="3"/>
    </row>
    <row r="5" spans="1:14" ht="15.6" x14ac:dyDescent="0.3">
      <c r="A5" s="123">
        <v>2012</v>
      </c>
      <c r="B5" s="17">
        <v>642</v>
      </c>
      <c r="C5" s="8">
        <v>102</v>
      </c>
      <c r="D5" s="9">
        <v>40926</v>
      </c>
      <c r="E5" s="10" t="s">
        <v>21</v>
      </c>
      <c r="F5" s="8">
        <v>844724</v>
      </c>
      <c r="G5" s="10"/>
      <c r="H5" s="10" t="s">
        <v>15</v>
      </c>
      <c r="I5" s="3"/>
      <c r="J5" s="3"/>
      <c r="K5" s="3"/>
    </row>
    <row r="6" spans="1:14" ht="15.6" x14ac:dyDescent="0.3">
      <c r="A6" s="124"/>
      <c r="B6" s="17">
        <v>632</v>
      </c>
      <c r="C6" s="8">
        <v>99</v>
      </c>
      <c r="D6" s="9">
        <v>40926</v>
      </c>
      <c r="E6" s="10" t="s">
        <v>21</v>
      </c>
      <c r="F6" s="8">
        <v>500000</v>
      </c>
      <c r="G6" s="10" t="s">
        <v>17</v>
      </c>
      <c r="H6" s="10" t="s">
        <v>9</v>
      </c>
      <c r="I6" s="3"/>
      <c r="J6" s="3"/>
      <c r="K6" s="3"/>
    </row>
    <row r="7" spans="1:14" ht="15.6" x14ac:dyDescent="0.3">
      <c r="B7" s="27"/>
      <c r="C7" s="44"/>
      <c r="D7" s="54"/>
      <c r="E7" s="30" t="s">
        <v>65</v>
      </c>
      <c r="F7" s="56">
        <f>SUM(F5:F6)</f>
        <v>1344724</v>
      </c>
      <c r="G7" s="34"/>
      <c r="H7" s="61"/>
      <c r="I7" s="3"/>
      <c r="J7" s="3"/>
      <c r="K7" s="3"/>
    </row>
    <row r="8" spans="1:14" ht="15.6" x14ac:dyDescent="0.3">
      <c r="B8" s="26"/>
      <c r="C8" s="29"/>
      <c r="D8" s="32"/>
      <c r="E8" s="55"/>
      <c r="F8" s="58"/>
      <c r="G8" s="35"/>
      <c r="H8" s="35"/>
      <c r="I8" s="3"/>
      <c r="J8" s="3"/>
      <c r="K8" s="3"/>
    </row>
    <row r="9" spans="1:14" ht="15.6" x14ac:dyDescent="0.3">
      <c r="A9" s="116">
        <v>2013</v>
      </c>
      <c r="B9" s="17">
        <v>384</v>
      </c>
      <c r="C9" s="8">
        <v>120</v>
      </c>
      <c r="D9" s="9">
        <v>41291</v>
      </c>
      <c r="E9" s="10" t="s">
        <v>23</v>
      </c>
      <c r="F9" s="8">
        <v>200000</v>
      </c>
      <c r="G9" s="10" t="s">
        <v>34</v>
      </c>
      <c r="H9" s="10" t="s">
        <v>9</v>
      </c>
      <c r="I9" s="3"/>
      <c r="J9" s="3"/>
      <c r="K9" s="3"/>
    </row>
    <row r="10" spans="1:14" ht="15.6" x14ac:dyDescent="0.3">
      <c r="A10" s="117"/>
      <c r="B10" s="17">
        <v>392</v>
      </c>
      <c r="C10" s="8">
        <v>108</v>
      </c>
      <c r="D10" s="9">
        <v>41291</v>
      </c>
      <c r="E10" s="10" t="s">
        <v>23</v>
      </c>
      <c r="F10" s="8">
        <v>303230</v>
      </c>
      <c r="G10" s="10" t="s">
        <v>34</v>
      </c>
      <c r="H10" s="10" t="s">
        <v>15</v>
      </c>
      <c r="I10" s="3"/>
      <c r="J10" s="3"/>
      <c r="K10" s="3"/>
    </row>
    <row r="11" spans="1:14" ht="15.6" x14ac:dyDescent="0.3">
      <c r="A11" s="117"/>
      <c r="B11" s="17">
        <v>490</v>
      </c>
      <c r="C11" s="17">
        <v>275</v>
      </c>
      <c r="D11" s="9">
        <v>41297</v>
      </c>
      <c r="E11" s="10" t="s">
        <v>23</v>
      </c>
      <c r="F11" s="17">
        <v>179182</v>
      </c>
      <c r="G11" s="10" t="s">
        <v>34</v>
      </c>
      <c r="H11" s="10" t="s">
        <v>32</v>
      </c>
    </row>
    <row r="12" spans="1:14" ht="15.6" x14ac:dyDescent="0.3">
      <c r="A12" s="117"/>
      <c r="B12" s="17"/>
      <c r="C12" s="17"/>
      <c r="D12" s="9">
        <v>41313</v>
      </c>
      <c r="E12" s="10"/>
      <c r="F12" s="25">
        <v>-63500</v>
      </c>
      <c r="G12" s="10"/>
      <c r="H12" s="10" t="s">
        <v>50</v>
      </c>
    </row>
    <row r="13" spans="1:14" ht="15.6" x14ac:dyDescent="0.3">
      <c r="A13" s="117"/>
      <c r="B13" s="17">
        <v>1390</v>
      </c>
      <c r="C13" s="17">
        <v>1148</v>
      </c>
      <c r="D13" s="9">
        <v>41368</v>
      </c>
      <c r="E13" s="10"/>
      <c r="F13" s="17">
        <v>240000</v>
      </c>
      <c r="G13" s="10"/>
      <c r="H13" s="10" t="s">
        <v>35</v>
      </c>
    </row>
    <row r="14" spans="1:14" ht="15.6" x14ac:dyDescent="0.3">
      <c r="A14" s="117"/>
      <c r="B14" s="17">
        <v>3320</v>
      </c>
      <c r="C14" s="17">
        <v>2815</v>
      </c>
      <c r="D14" s="9">
        <v>41487</v>
      </c>
      <c r="E14" s="10" t="s">
        <v>44</v>
      </c>
      <c r="F14" s="17">
        <v>100000</v>
      </c>
      <c r="G14" s="10" t="s">
        <v>45</v>
      </c>
      <c r="H14" s="10" t="s">
        <v>9</v>
      </c>
    </row>
    <row r="15" spans="1:14" ht="15.6" x14ac:dyDescent="0.3">
      <c r="A15" s="117"/>
      <c r="B15" s="17">
        <v>3324</v>
      </c>
      <c r="C15" s="17">
        <v>2814</v>
      </c>
      <c r="D15" s="9">
        <v>41487</v>
      </c>
      <c r="E15" s="10" t="s">
        <v>44</v>
      </c>
      <c r="F15" s="17">
        <v>303230</v>
      </c>
      <c r="G15" s="10" t="s">
        <v>45</v>
      </c>
      <c r="H15" s="10" t="s">
        <v>15</v>
      </c>
    </row>
    <row r="16" spans="1:14" ht="15.6" x14ac:dyDescent="0.3">
      <c r="A16" s="118"/>
      <c r="B16" s="17"/>
      <c r="C16" s="17"/>
      <c r="D16" s="9">
        <v>41519</v>
      </c>
      <c r="E16" s="10"/>
      <c r="F16" s="25">
        <v>-24692</v>
      </c>
      <c r="G16" s="10"/>
      <c r="H16" s="10" t="s">
        <v>50</v>
      </c>
    </row>
    <row r="17" spans="1:8" ht="15.6" x14ac:dyDescent="0.3">
      <c r="A17" s="36"/>
      <c r="B17" s="41"/>
      <c r="C17" s="41"/>
      <c r="D17" s="42"/>
      <c r="E17" s="30" t="s">
        <v>64</v>
      </c>
      <c r="F17" s="31">
        <f>SUM(F9:F16)</f>
        <v>1237450</v>
      </c>
      <c r="G17" s="13"/>
      <c r="H17" s="43"/>
    </row>
    <row r="18" spans="1:8" ht="15.6" x14ac:dyDescent="0.3">
      <c r="A18" s="36"/>
      <c r="B18" s="41"/>
      <c r="C18" s="41"/>
      <c r="D18" s="42"/>
      <c r="E18" s="42"/>
      <c r="F18" s="42"/>
      <c r="G18" s="13"/>
      <c r="H18" s="43"/>
    </row>
    <row r="19" spans="1:8" ht="15.6" x14ac:dyDescent="0.3">
      <c r="A19" s="122">
        <v>2014</v>
      </c>
      <c r="B19" s="73">
        <v>336</v>
      </c>
      <c r="C19" s="73">
        <v>150</v>
      </c>
      <c r="D19" s="74">
        <v>41655</v>
      </c>
      <c r="E19" s="74" t="s">
        <v>16</v>
      </c>
      <c r="F19" s="73">
        <v>250000</v>
      </c>
      <c r="G19" s="10" t="s">
        <v>66</v>
      </c>
      <c r="H19" s="10" t="s">
        <v>9</v>
      </c>
    </row>
    <row r="20" spans="1:8" ht="15.6" x14ac:dyDescent="0.3">
      <c r="A20" s="122"/>
      <c r="B20" s="73">
        <v>342</v>
      </c>
      <c r="C20" s="73">
        <v>151</v>
      </c>
      <c r="D20" s="74">
        <v>41655</v>
      </c>
      <c r="E20" s="74" t="s">
        <v>16</v>
      </c>
      <c r="F20" s="73">
        <v>463117</v>
      </c>
      <c r="G20" s="10" t="s">
        <v>66</v>
      </c>
      <c r="H20" s="10" t="s">
        <v>15</v>
      </c>
    </row>
    <row r="21" spans="1:8" ht="15.6" x14ac:dyDescent="0.3">
      <c r="A21" s="36"/>
      <c r="B21" s="41"/>
      <c r="C21" s="41"/>
      <c r="D21" s="42"/>
      <c r="E21" s="30" t="s">
        <v>67</v>
      </c>
      <c r="F21" s="31">
        <f>SUM(F19:F20)</f>
        <v>713117</v>
      </c>
      <c r="G21" s="13"/>
      <c r="H21" s="43"/>
    </row>
    <row r="22" spans="1:8" ht="15.6" x14ac:dyDescent="0.3">
      <c r="A22" s="36"/>
      <c r="B22" s="41"/>
      <c r="C22" s="41"/>
      <c r="D22" s="42"/>
      <c r="E22" s="82"/>
      <c r="F22" s="83"/>
      <c r="G22" s="13"/>
      <c r="H22" s="43"/>
    </row>
    <row r="23" spans="1:8" ht="15.6" x14ac:dyDescent="0.3">
      <c r="A23" s="4" t="s">
        <v>63</v>
      </c>
      <c r="B23" s="19" t="s">
        <v>1</v>
      </c>
      <c r="C23" s="7" t="s">
        <v>2</v>
      </c>
      <c r="D23" s="6" t="s">
        <v>3</v>
      </c>
      <c r="E23" s="6" t="s">
        <v>4</v>
      </c>
      <c r="F23" s="7" t="s">
        <v>5</v>
      </c>
      <c r="G23" s="6" t="s">
        <v>6</v>
      </c>
      <c r="H23" s="6" t="s">
        <v>7</v>
      </c>
    </row>
    <row r="24" spans="1:8" ht="15.6" x14ac:dyDescent="0.3">
      <c r="A24" s="122">
        <v>2015</v>
      </c>
      <c r="B24" s="73">
        <v>334</v>
      </c>
      <c r="C24" s="73">
        <v>259</v>
      </c>
      <c r="D24" s="74">
        <v>42020</v>
      </c>
      <c r="E24" s="10" t="s">
        <v>68</v>
      </c>
      <c r="F24" s="73">
        <v>490906</v>
      </c>
      <c r="G24" s="10" t="s">
        <v>69</v>
      </c>
      <c r="H24" s="10" t="s">
        <v>15</v>
      </c>
    </row>
    <row r="25" spans="1:8" ht="15.6" x14ac:dyDescent="0.3">
      <c r="A25" s="122"/>
      <c r="B25" s="73">
        <v>331</v>
      </c>
      <c r="C25" s="73">
        <v>244</v>
      </c>
      <c r="D25" s="74">
        <v>42024</v>
      </c>
      <c r="E25" s="10" t="s">
        <v>68</v>
      </c>
      <c r="F25" s="8">
        <v>500000</v>
      </c>
      <c r="G25" s="10" t="s">
        <v>69</v>
      </c>
      <c r="H25" s="10" t="s">
        <v>9</v>
      </c>
    </row>
    <row r="26" spans="1:8" ht="15.6" x14ac:dyDescent="0.3">
      <c r="A26" s="36"/>
      <c r="B26" s="41"/>
      <c r="C26" s="41"/>
      <c r="D26" s="42"/>
      <c r="E26" s="13"/>
      <c r="F26" s="31">
        <f>SUM(F24:F25)</f>
        <v>990906</v>
      </c>
      <c r="G26" s="13"/>
      <c r="H26" s="43"/>
    </row>
    <row r="27" spans="1:8" ht="15.6" x14ac:dyDescent="0.3">
      <c r="A27" s="36"/>
      <c r="B27" s="41"/>
      <c r="C27" s="41"/>
      <c r="D27" s="42"/>
      <c r="E27" s="13"/>
      <c r="F27" s="84"/>
      <c r="G27" s="13"/>
      <c r="H27" s="43"/>
    </row>
    <row r="28" spans="1:8" ht="15.6" x14ac:dyDescent="0.3">
      <c r="A28" s="4" t="s">
        <v>63</v>
      </c>
      <c r="B28" s="19" t="s">
        <v>1</v>
      </c>
      <c r="C28" s="7" t="s">
        <v>2</v>
      </c>
      <c r="D28" s="6" t="s">
        <v>3</v>
      </c>
      <c r="E28" s="6" t="s">
        <v>4</v>
      </c>
      <c r="F28" s="7" t="s">
        <v>5</v>
      </c>
      <c r="G28" s="6" t="s">
        <v>6</v>
      </c>
      <c r="H28" s="6" t="s">
        <v>7</v>
      </c>
    </row>
    <row r="29" spans="1:8" ht="15.6" x14ac:dyDescent="0.3">
      <c r="A29" s="120">
        <v>2016</v>
      </c>
      <c r="B29" s="73">
        <v>230</v>
      </c>
      <c r="C29" s="73">
        <v>30</v>
      </c>
      <c r="D29" s="74">
        <v>42381</v>
      </c>
      <c r="E29" s="10" t="s">
        <v>19</v>
      </c>
      <c r="F29" s="8">
        <v>511027</v>
      </c>
      <c r="G29" s="10" t="s">
        <v>92</v>
      </c>
      <c r="H29" s="75" t="s">
        <v>27</v>
      </c>
    </row>
    <row r="30" spans="1:8" ht="15.6" x14ac:dyDescent="0.3">
      <c r="A30" s="121"/>
      <c r="B30" s="73">
        <v>191</v>
      </c>
      <c r="C30" s="73">
        <v>29</v>
      </c>
      <c r="D30" s="74">
        <v>42381</v>
      </c>
      <c r="E30" s="10" t="s">
        <v>19</v>
      </c>
      <c r="F30" s="8">
        <v>300000</v>
      </c>
      <c r="G30" s="10" t="s">
        <v>92</v>
      </c>
      <c r="H30" s="75" t="s">
        <v>26</v>
      </c>
    </row>
    <row r="31" spans="1:8" ht="15.6" x14ac:dyDescent="0.3">
      <c r="A31" s="36"/>
      <c r="B31" s="41"/>
      <c r="C31" s="41"/>
      <c r="D31" s="42"/>
      <c r="E31" s="13"/>
      <c r="F31" s="12">
        <f>SUM(F29:F30)</f>
        <v>811027</v>
      </c>
      <c r="G31" s="13"/>
      <c r="H31" s="43"/>
    </row>
    <row r="32" spans="1:8" x14ac:dyDescent="0.3">
      <c r="A32" s="36"/>
      <c r="B32" s="36"/>
      <c r="C32" s="36"/>
      <c r="D32" s="36"/>
      <c r="E32" s="36"/>
      <c r="F32" s="36"/>
      <c r="G32" s="36"/>
      <c r="H32" s="36"/>
    </row>
    <row r="33" spans="1:8" ht="15.6" x14ac:dyDescent="0.3">
      <c r="A33" s="36"/>
      <c r="B33" s="36"/>
      <c r="C33" s="36"/>
      <c r="D33" s="36"/>
      <c r="E33" s="59"/>
      <c r="F33" s="60"/>
      <c r="G33" s="36"/>
      <c r="H33" s="36"/>
    </row>
  </sheetData>
  <mergeCells count="5">
    <mergeCell ref="A29:A30"/>
    <mergeCell ref="A19:A20"/>
    <mergeCell ref="A24:A25"/>
    <mergeCell ref="A5:A6"/>
    <mergeCell ref="A9:A16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59"/>
  <sheetViews>
    <sheetView view="pageBreakPreview" zoomScaleSheetLayoutView="100" workbookViewId="0">
      <selection activeCell="A3" sqref="A3:XFD3"/>
    </sheetView>
  </sheetViews>
  <sheetFormatPr baseColWidth="10" defaultRowHeight="14.4" x14ac:dyDescent="0.3"/>
  <cols>
    <col min="1" max="1" width="7" customWidth="1"/>
    <col min="2" max="2" width="11.44140625" style="20"/>
    <col min="3" max="3" width="11.6640625" customWidth="1"/>
    <col min="4" max="4" width="13.5546875" customWidth="1"/>
    <col min="5" max="5" width="21.33203125" customWidth="1"/>
    <col min="6" max="6" width="15.33203125" customWidth="1"/>
    <col min="7" max="7" width="21.44140625" customWidth="1"/>
    <col min="8" max="8" width="37.5546875" customWidth="1"/>
  </cols>
  <sheetData>
    <row r="2" spans="1:8" ht="15.6" x14ac:dyDescent="0.3">
      <c r="B2" s="21" t="s">
        <v>22</v>
      </c>
      <c r="C2" s="2"/>
      <c r="D2" s="3"/>
      <c r="E2" s="3"/>
      <c r="F2" s="2"/>
      <c r="G2" s="3"/>
      <c r="H2" s="3"/>
    </row>
    <row r="3" spans="1:8" ht="15.6" x14ac:dyDescent="0.3">
      <c r="B3" s="21"/>
      <c r="C3" s="2"/>
      <c r="D3" s="3"/>
      <c r="E3" s="3"/>
      <c r="F3" s="2"/>
      <c r="G3" s="3"/>
      <c r="H3" s="3"/>
    </row>
    <row r="4" spans="1:8" ht="15.6" x14ac:dyDescent="0.3">
      <c r="B4" s="21"/>
      <c r="C4" s="2"/>
      <c r="D4" s="3"/>
      <c r="E4" s="3"/>
      <c r="F4" s="2"/>
      <c r="G4" s="3"/>
      <c r="H4" s="3"/>
    </row>
    <row r="5" spans="1:8" ht="15.6" x14ac:dyDescent="0.3">
      <c r="A5" s="66"/>
      <c r="B5" s="38"/>
      <c r="C5" s="38"/>
      <c r="D5" s="39"/>
      <c r="E5" s="64"/>
      <c r="F5" s="65"/>
      <c r="G5" s="35"/>
      <c r="H5" s="35"/>
    </row>
    <row r="6" spans="1:8" ht="15.6" x14ac:dyDescent="0.3">
      <c r="A6" s="114">
        <v>2012</v>
      </c>
      <c r="B6" s="17">
        <v>631</v>
      </c>
      <c r="C6" s="8">
        <v>98</v>
      </c>
      <c r="D6" s="9">
        <v>40926</v>
      </c>
      <c r="E6" s="10" t="s">
        <v>21</v>
      </c>
      <c r="F6" s="8">
        <v>500000</v>
      </c>
      <c r="G6" s="10" t="s">
        <v>17</v>
      </c>
      <c r="H6" s="10" t="s">
        <v>9</v>
      </c>
    </row>
    <row r="7" spans="1:8" ht="15.6" x14ac:dyDescent="0.3">
      <c r="A7" s="114"/>
      <c r="B7" s="17">
        <v>642</v>
      </c>
      <c r="C7" s="8">
        <v>102</v>
      </c>
      <c r="D7" s="9">
        <v>40926</v>
      </c>
      <c r="E7" s="10" t="s">
        <v>21</v>
      </c>
      <c r="F7" s="8">
        <v>844724</v>
      </c>
      <c r="G7" s="10"/>
      <c r="H7" s="10" t="s">
        <v>15</v>
      </c>
    </row>
    <row r="8" spans="1:8" ht="15.6" x14ac:dyDescent="0.3">
      <c r="A8" s="114"/>
      <c r="B8" s="17">
        <v>3197</v>
      </c>
      <c r="C8" s="8">
        <v>2482</v>
      </c>
      <c r="D8" s="9">
        <v>41068</v>
      </c>
      <c r="E8" s="10" t="s">
        <v>10</v>
      </c>
      <c r="F8" s="8">
        <v>100000</v>
      </c>
      <c r="G8" s="10" t="s">
        <v>29</v>
      </c>
      <c r="H8" s="10" t="s">
        <v>9</v>
      </c>
    </row>
    <row r="9" spans="1:8" ht="15.6" x14ac:dyDescent="0.3">
      <c r="A9" s="114"/>
      <c r="B9" s="17">
        <v>3202</v>
      </c>
      <c r="C9" s="17">
        <v>2483</v>
      </c>
      <c r="D9" s="9">
        <v>41068</v>
      </c>
      <c r="E9" s="10" t="s">
        <v>10</v>
      </c>
      <c r="F9" s="16">
        <v>288790</v>
      </c>
      <c r="G9" s="10" t="s">
        <v>29</v>
      </c>
      <c r="H9" s="10" t="s">
        <v>15</v>
      </c>
    </row>
    <row r="10" spans="1:8" ht="15.6" x14ac:dyDescent="0.3">
      <c r="A10" s="36"/>
      <c r="B10" s="36"/>
      <c r="C10" s="36"/>
      <c r="D10" s="36"/>
      <c r="E10" s="30" t="s">
        <v>65</v>
      </c>
      <c r="F10" s="31">
        <f>SUM(F6:F9)</f>
        <v>1733514</v>
      </c>
      <c r="G10" s="36"/>
      <c r="H10" s="36"/>
    </row>
    <row r="11" spans="1:8" ht="15.6" x14ac:dyDescent="0.3">
      <c r="A11" s="36"/>
      <c r="B11" s="36"/>
      <c r="C11" s="36"/>
      <c r="D11" s="36"/>
      <c r="E11" s="36"/>
      <c r="F11" s="47"/>
      <c r="G11" s="36"/>
      <c r="H11" s="36"/>
    </row>
    <row r="12" spans="1:8" ht="15.6" x14ac:dyDescent="0.3">
      <c r="A12" s="114">
        <v>2013</v>
      </c>
      <c r="B12" s="17">
        <v>20</v>
      </c>
      <c r="C12" s="17">
        <v>22</v>
      </c>
      <c r="D12" s="9">
        <v>41276</v>
      </c>
      <c r="E12" s="10" t="s">
        <v>10</v>
      </c>
      <c r="F12" s="8">
        <v>234314</v>
      </c>
      <c r="G12" s="10" t="s">
        <v>30</v>
      </c>
      <c r="H12" s="10" t="s">
        <v>15</v>
      </c>
    </row>
    <row r="13" spans="1:8" ht="15.6" x14ac:dyDescent="0.3">
      <c r="A13" s="114"/>
      <c r="B13" s="17">
        <v>12</v>
      </c>
      <c r="C13" s="17">
        <v>21</v>
      </c>
      <c r="D13" s="9">
        <v>41276</v>
      </c>
      <c r="E13" s="10" t="s">
        <v>10</v>
      </c>
      <c r="F13" s="17">
        <v>150000</v>
      </c>
      <c r="G13" s="10" t="s">
        <v>30</v>
      </c>
      <c r="H13" s="10" t="s">
        <v>9</v>
      </c>
    </row>
    <row r="14" spans="1:8" ht="15.6" x14ac:dyDescent="0.3">
      <c r="A14" s="114"/>
      <c r="B14" s="17">
        <v>388</v>
      </c>
      <c r="C14" s="17">
        <v>123</v>
      </c>
      <c r="D14" s="9">
        <v>41291</v>
      </c>
      <c r="E14" s="10" t="s">
        <v>8</v>
      </c>
      <c r="F14" s="17">
        <v>300000</v>
      </c>
      <c r="G14" s="10" t="s">
        <v>31</v>
      </c>
      <c r="H14" s="10" t="s">
        <v>9</v>
      </c>
    </row>
    <row r="15" spans="1:8" ht="15.6" x14ac:dyDescent="0.3">
      <c r="A15" s="114"/>
      <c r="B15" s="17">
        <v>391</v>
      </c>
      <c r="C15" s="17">
        <v>113</v>
      </c>
      <c r="D15" s="9">
        <v>41291</v>
      </c>
      <c r="E15" s="10" t="s">
        <v>8</v>
      </c>
      <c r="F15" s="17">
        <v>303230</v>
      </c>
      <c r="G15" s="10" t="s">
        <v>31</v>
      </c>
      <c r="H15" s="10" t="s">
        <v>15</v>
      </c>
    </row>
    <row r="16" spans="1:8" ht="15.6" x14ac:dyDescent="0.3">
      <c r="A16" s="114"/>
      <c r="B16" s="17">
        <v>489</v>
      </c>
      <c r="C16" s="17">
        <v>272</v>
      </c>
      <c r="D16" s="9">
        <v>41297</v>
      </c>
      <c r="E16" s="10" t="s">
        <v>8</v>
      </c>
      <c r="F16" s="17">
        <v>179182</v>
      </c>
      <c r="G16" s="10" t="s">
        <v>31</v>
      </c>
      <c r="H16" s="10" t="s">
        <v>53</v>
      </c>
    </row>
    <row r="17" spans="1:8" ht="15.6" x14ac:dyDescent="0.3">
      <c r="A17" s="114"/>
      <c r="B17" s="17"/>
      <c r="C17" s="17"/>
      <c r="D17" s="9"/>
      <c r="E17" s="10"/>
      <c r="F17" s="15">
        <v>-110396</v>
      </c>
      <c r="G17" s="10"/>
      <c r="H17" s="10" t="s">
        <v>51</v>
      </c>
    </row>
    <row r="18" spans="1:8" ht="15.6" x14ac:dyDescent="0.3">
      <c r="A18" s="114"/>
      <c r="B18" s="17">
        <v>1631</v>
      </c>
      <c r="C18" s="17">
        <v>1378</v>
      </c>
      <c r="D18" s="9">
        <v>41386</v>
      </c>
      <c r="E18" s="10" t="s">
        <v>14</v>
      </c>
      <c r="F18" s="17">
        <v>6400</v>
      </c>
      <c r="G18" s="9">
        <v>41366</v>
      </c>
      <c r="H18" s="10" t="s">
        <v>33</v>
      </c>
    </row>
    <row r="19" spans="1:8" ht="15.6" x14ac:dyDescent="0.3">
      <c r="A19" s="114"/>
      <c r="B19" s="17">
        <v>2481</v>
      </c>
      <c r="C19" s="17">
        <v>2100</v>
      </c>
      <c r="D19" s="9">
        <v>41442</v>
      </c>
      <c r="E19" s="10" t="s">
        <v>8</v>
      </c>
      <c r="F19" s="17">
        <v>125510</v>
      </c>
      <c r="G19" s="10" t="s">
        <v>31</v>
      </c>
      <c r="H19" s="10" t="s">
        <v>48</v>
      </c>
    </row>
    <row r="20" spans="1:8" ht="15.6" x14ac:dyDescent="0.3">
      <c r="A20" s="114"/>
      <c r="B20" s="17">
        <v>2623</v>
      </c>
      <c r="C20" s="17">
        <v>2217</v>
      </c>
      <c r="D20" s="9">
        <v>41456</v>
      </c>
      <c r="E20" s="10" t="s">
        <v>10</v>
      </c>
      <c r="F20" s="17">
        <v>150000</v>
      </c>
      <c r="G20" s="9" t="s">
        <v>49</v>
      </c>
      <c r="H20" s="10" t="s">
        <v>9</v>
      </c>
    </row>
    <row r="21" spans="1:8" ht="15.6" x14ac:dyDescent="0.3">
      <c r="A21" s="114"/>
      <c r="B21" s="17">
        <v>2629</v>
      </c>
      <c r="C21" s="17">
        <v>2237</v>
      </c>
      <c r="D21" s="9">
        <v>41456</v>
      </c>
      <c r="E21" s="10" t="s">
        <v>10</v>
      </c>
      <c r="F21" s="17">
        <v>234314</v>
      </c>
      <c r="G21" s="9" t="s">
        <v>49</v>
      </c>
      <c r="H21" s="10" t="s">
        <v>15</v>
      </c>
    </row>
    <row r="22" spans="1:8" ht="15.6" x14ac:dyDescent="0.3">
      <c r="A22" s="114"/>
      <c r="B22" s="17">
        <v>3311</v>
      </c>
      <c r="C22" s="17">
        <v>2803</v>
      </c>
      <c r="D22" s="9">
        <v>41487</v>
      </c>
      <c r="E22" s="10" t="s">
        <v>13</v>
      </c>
      <c r="F22" s="17">
        <v>300000</v>
      </c>
      <c r="G22" s="9" t="s">
        <v>45</v>
      </c>
      <c r="H22" s="10" t="s">
        <v>9</v>
      </c>
    </row>
    <row r="23" spans="1:8" ht="15.6" x14ac:dyDescent="0.3">
      <c r="A23" s="114"/>
      <c r="B23" s="17">
        <v>3327</v>
      </c>
      <c r="C23" s="17">
        <v>2802</v>
      </c>
      <c r="D23" s="9">
        <v>41487</v>
      </c>
      <c r="E23" s="10" t="s">
        <v>13</v>
      </c>
      <c r="F23" s="17">
        <v>303230</v>
      </c>
      <c r="G23" s="9" t="s">
        <v>45</v>
      </c>
      <c r="H23" s="10" t="s">
        <v>15</v>
      </c>
    </row>
    <row r="24" spans="1:8" ht="15.6" x14ac:dyDescent="0.3">
      <c r="A24" s="114"/>
      <c r="B24" s="17">
        <v>2623</v>
      </c>
      <c r="C24" s="17">
        <v>2217</v>
      </c>
      <c r="D24" s="9">
        <v>41456</v>
      </c>
      <c r="E24" s="10" t="s">
        <v>10</v>
      </c>
      <c r="F24" s="15">
        <v>-88597</v>
      </c>
      <c r="G24" s="10"/>
      <c r="H24" s="10" t="s">
        <v>52</v>
      </c>
    </row>
    <row r="25" spans="1:8" ht="15.6" x14ac:dyDescent="0.3">
      <c r="A25" s="114"/>
      <c r="B25" s="17">
        <v>3773</v>
      </c>
      <c r="C25" s="17">
        <v>3170</v>
      </c>
      <c r="D25" s="9">
        <v>41520</v>
      </c>
      <c r="E25" s="10" t="s">
        <v>12</v>
      </c>
      <c r="F25" s="17">
        <v>250000</v>
      </c>
      <c r="G25" s="9" t="s">
        <v>47</v>
      </c>
      <c r="H25" s="10" t="s">
        <v>9</v>
      </c>
    </row>
    <row r="26" spans="1:8" ht="15.6" x14ac:dyDescent="0.3">
      <c r="A26" s="114"/>
      <c r="B26" s="17">
        <v>3777</v>
      </c>
      <c r="C26" s="17">
        <v>3171</v>
      </c>
      <c r="D26" s="9">
        <v>41520</v>
      </c>
      <c r="E26" s="10" t="s">
        <v>12</v>
      </c>
      <c r="F26" s="17">
        <v>303230</v>
      </c>
      <c r="G26" s="9" t="s">
        <v>47</v>
      </c>
      <c r="H26" s="10" t="s">
        <v>15</v>
      </c>
    </row>
    <row r="27" spans="1:8" ht="15.6" x14ac:dyDescent="0.3">
      <c r="A27" s="36"/>
      <c r="B27" s="41"/>
      <c r="C27" s="41"/>
      <c r="D27" s="42"/>
      <c r="E27" s="30" t="s">
        <v>64</v>
      </c>
      <c r="F27" s="31">
        <f>SUM(F12:F26)</f>
        <v>2640417</v>
      </c>
      <c r="G27" s="42"/>
      <c r="H27" s="43"/>
    </row>
    <row r="28" spans="1:8" ht="15.6" x14ac:dyDescent="0.3">
      <c r="A28" s="36"/>
      <c r="B28" s="41"/>
      <c r="C28" s="41"/>
      <c r="D28" s="42"/>
      <c r="E28" s="42"/>
      <c r="F28" s="42"/>
      <c r="G28" s="42"/>
      <c r="H28" s="43"/>
    </row>
    <row r="29" spans="1:8" ht="15.75" customHeight="1" x14ac:dyDescent="0.3">
      <c r="A29" s="116">
        <v>2014</v>
      </c>
      <c r="B29" s="17">
        <v>1527</v>
      </c>
      <c r="C29" s="17">
        <v>1260</v>
      </c>
      <c r="D29" s="9">
        <v>41757</v>
      </c>
      <c r="E29" s="10" t="s">
        <v>10</v>
      </c>
      <c r="F29" s="17">
        <v>120000</v>
      </c>
      <c r="G29" s="9" t="s">
        <v>71</v>
      </c>
      <c r="H29" s="10" t="s">
        <v>78</v>
      </c>
    </row>
    <row r="30" spans="1:8" ht="15.6" x14ac:dyDescent="0.3">
      <c r="A30" s="117"/>
      <c r="B30" s="17">
        <v>335</v>
      </c>
      <c r="C30" s="17">
        <v>181</v>
      </c>
      <c r="D30" s="9">
        <v>41656</v>
      </c>
      <c r="E30" s="10" t="s">
        <v>16</v>
      </c>
      <c r="F30" s="17">
        <v>250000</v>
      </c>
      <c r="G30" s="9" t="s">
        <v>79</v>
      </c>
      <c r="H30" s="10" t="s">
        <v>9</v>
      </c>
    </row>
    <row r="31" spans="1:8" ht="15.6" x14ac:dyDescent="0.3">
      <c r="A31" s="117"/>
      <c r="B31" s="17">
        <v>341</v>
      </c>
      <c r="C31" s="17">
        <v>182</v>
      </c>
      <c r="D31" s="9">
        <v>41656</v>
      </c>
      <c r="E31" s="10" t="s">
        <v>16</v>
      </c>
      <c r="F31" s="17">
        <v>463117</v>
      </c>
      <c r="G31" s="9" t="s">
        <v>79</v>
      </c>
      <c r="H31" s="10" t="s">
        <v>15</v>
      </c>
    </row>
    <row r="32" spans="1:8" ht="15.6" x14ac:dyDescent="0.3">
      <c r="A32" s="117"/>
      <c r="B32" s="17">
        <v>1637</v>
      </c>
      <c r="C32" s="17">
        <v>1444</v>
      </c>
      <c r="D32" s="9">
        <v>41768</v>
      </c>
      <c r="E32" s="10" t="s">
        <v>10</v>
      </c>
      <c r="F32" s="17">
        <v>101307</v>
      </c>
      <c r="G32" s="9" t="s">
        <v>71</v>
      </c>
      <c r="H32" s="10" t="s">
        <v>15</v>
      </c>
    </row>
    <row r="33" spans="1:8" ht="15.6" x14ac:dyDescent="0.3">
      <c r="A33" s="117"/>
      <c r="B33" s="17">
        <v>3173</v>
      </c>
      <c r="C33" s="17">
        <v>2706</v>
      </c>
      <c r="D33" s="9">
        <v>41852</v>
      </c>
      <c r="E33" s="10" t="s">
        <v>19</v>
      </c>
      <c r="F33" s="17">
        <v>463117</v>
      </c>
      <c r="G33" s="9" t="s">
        <v>73</v>
      </c>
      <c r="H33" s="10" t="s">
        <v>15</v>
      </c>
    </row>
    <row r="34" spans="1:8" ht="15.6" x14ac:dyDescent="0.3">
      <c r="A34" s="117"/>
      <c r="B34" s="17">
        <v>3168</v>
      </c>
      <c r="C34" s="17">
        <v>2703</v>
      </c>
      <c r="D34" s="9">
        <v>41852</v>
      </c>
      <c r="E34" s="10" t="s">
        <v>19</v>
      </c>
      <c r="F34" s="17">
        <v>250000</v>
      </c>
      <c r="G34" s="9" t="s">
        <v>73</v>
      </c>
      <c r="H34" s="10" t="s">
        <v>9</v>
      </c>
    </row>
    <row r="35" spans="1:8" ht="15.6" x14ac:dyDescent="0.3">
      <c r="A35" s="117"/>
      <c r="B35" s="17">
        <v>4600</v>
      </c>
      <c r="C35" s="17">
        <v>3731</v>
      </c>
      <c r="D35" s="9">
        <v>41928</v>
      </c>
      <c r="E35" s="10" t="s">
        <v>8</v>
      </c>
      <c r="F35" s="17">
        <v>300000</v>
      </c>
      <c r="G35" s="9" t="s">
        <v>80</v>
      </c>
      <c r="H35" s="10" t="s">
        <v>9</v>
      </c>
    </row>
    <row r="36" spans="1:8" ht="15.6" x14ac:dyDescent="0.3">
      <c r="A36" s="117"/>
      <c r="B36" s="17">
        <v>4619</v>
      </c>
      <c r="C36" s="17">
        <v>3746</v>
      </c>
      <c r="D36" s="9">
        <v>41929</v>
      </c>
      <c r="E36" s="10" t="s">
        <v>8</v>
      </c>
      <c r="F36" s="17">
        <v>463117</v>
      </c>
      <c r="G36" s="9" t="s">
        <v>80</v>
      </c>
      <c r="H36" s="10" t="s">
        <v>15</v>
      </c>
    </row>
    <row r="37" spans="1:8" ht="15.6" x14ac:dyDescent="0.3">
      <c r="A37" s="117"/>
      <c r="B37" s="73">
        <v>4804</v>
      </c>
      <c r="C37" s="73">
        <v>3964</v>
      </c>
      <c r="D37" s="74">
        <v>41947</v>
      </c>
      <c r="E37" s="10" t="s">
        <v>10</v>
      </c>
      <c r="F37" s="17">
        <v>100000</v>
      </c>
      <c r="G37" s="9" t="s">
        <v>81</v>
      </c>
      <c r="H37" s="75" t="s">
        <v>9</v>
      </c>
    </row>
    <row r="38" spans="1:8" ht="15.6" x14ac:dyDescent="0.3">
      <c r="A38" s="117"/>
      <c r="B38" s="73">
        <v>4854</v>
      </c>
      <c r="C38" s="73">
        <v>4012</v>
      </c>
      <c r="D38" s="74">
        <v>41949</v>
      </c>
      <c r="E38" s="10" t="s">
        <v>10</v>
      </c>
      <c r="F38" s="17">
        <v>318393</v>
      </c>
      <c r="G38" s="9" t="s">
        <v>81</v>
      </c>
      <c r="H38" s="75" t="s">
        <v>15</v>
      </c>
    </row>
    <row r="39" spans="1:8" ht="15.6" x14ac:dyDescent="0.3">
      <c r="A39" s="118"/>
      <c r="B39" s="73">
        <v>3056</v>
      </c>
      <c r="C39" s="73">
        <v>2485</v>
      </c>
      <c r="D39" s="74">
        <v>41844</v>
      </c>
      <c r="E39" s="10" t="s">
        <v>14</v>
      </c>
      <c r="F39" s="17">
        <v>100000</v>
      </c>
      <c r="G39" s="9">
        <v>41844</v>
      </c>
      <c r="H39" s="75" t="s">
        <v>9</v>
      </c>
    </row>
    <row r="40" spans="1:8" ht="15.6" x14ac:dyDescent="0.3">
      <c r="A40" s="90"/>
      <c r="B40" s="41"/>
      <c r="C40" s="41"/>
      <c r="D40" s="42"/>
      <c r="E40" s="30" t="s">
        <v>67</v>
      </c>
      <c r="F40" s="31">
        <f>SUM(F29:F39)</f>
        <v>2929051</v>
      </c>
      <c r="G40" s="88"/>
      <c r="H40" s="43"/>
    </row>
    <row r="41" spans="1:8" ht="15.6" x14ac:dyDescent="0.3">
      <c r="A41" s="91"/>
      <c r="B41" s="41"/>
      <c r="C41" s="41"/>
      <c r="D41" s="42"/>
      <c r="E41" s="82"/>
      <c r="F41" s="83"/>
      <c r="G41" s="88"/>
      <c r="H41" s="43"/>
    </row>
    <row r="42" spans="1:8" ht="15.6" x14ac:dyDescent="0.3">
      <c r="A42" s="63" t="s">
        <v>63</v>
      </c>
      <c r="B42" s="22" t="s">
        <v>1</v>
      </c>
      <c r="C42" s="4" t="s">
        <v>2</v>
      </c>
      <c r="D42" s="5" t="s">
        <v>3</v>
      </c>
      <c r="E42" s="6" t="s">
        <v>4</v>
      </c>
      <c r="F42" s="7" t="s">
        <v>5</v>
      </c>
      <c r="G42" s="6" t="s">
        <v>6</v>
      </c>
      <c r="H42" s="6" t="s">
        <v>7</v>
      </c>
    </row>
    <row r="43" spans="1:8" ht="15.75" customHeight="1" x14ac:dyDescent="0.3">
      <c r="A43" s="114">
        <v>2015</v>
      </c>
      <c r="B43" s="89">
        <v>333</v>
      </c>
      <c r="C43" s="73">
        <v>258</v>
      </c>
      <c r="D43" s="74">
        <v>42025</v>
      </c>
      <c r="E43" s="10" t="s">
        <v>11</v>
      </c>
      <c r="F43" s="17">
        <v>500000</v>
      </c>
      <c r="G43" s="9" t="s">
        <v>84</v>
      </c>
      <c r="H43" s="75" t="s">
        <v>9</v>
      </c>
    </row>
    <row r="44" spans="1:8" ht="15.6" x14ac:dyDescent="0.3">
      <c r="A44" s="114"/>
      <c r="B44" s="89">
        <v>334</v>
      </c>
      <c r="C44" s="73">
        <v>259</v>
      </c>
      <c r="D44" s="74">
        <v>42025</v>
      </c>
      <c r="E44" s="10" t="s">
        <v>11</v>
      </c>
      <c r="F44" s="17">
        <v>490906</v>
      </c>
      <c r="G44" s="9" t="s">
        <v>84</v>
      </c>
      <c r="H44" s="75" t="s">
        <v>15</v>
      </c>
    </row>
    <row r="45" spans="1:8" ht="15.6" x14ac:dyDescent="0.3">
      <c r="A45" s="114"/>
      <c r="B45" s="89">
        <v>1750</v>
      </c>
      <c r="C45" s="73">
        <v>1509</v>
      </c>
      <c r="D45" s="74">
        <v>42117</v>
      </c>
      <c r="E45" s="75" t="s">
        <v>14</v>
      </c>
      <c r="F45" s="73">
        <v>107386</v>
      </c>
      <c r="G45" s="9" t="s">
        <v>82</v>
      </c>
      <c r="H45" s="75" t="s">
        <v>15</v>
      </c>
    </row>
    <row r="46" spans="1:8" ht="15.6" x14ac:dyDescent="0.3">
      <c r="A46" s="114"/>
      <c r="B46" s="73">
        <v>1736</v>
      </c>
      <c r="C46" s="73">
        <v>1507</v>
      </c>
      <c r="D46" s="74">
        <v>42117</v>
      </c>
      <c r="E46" s="75" t="s">
        <v>14</v>
      </c>
      <c r="F46" s="73">
        <v>100000</v>
      </c>
      <c r="G46" s="9" t="s">
        <v>82</v>
      </c>
      <c r="H46" s="75" t="s">
        <v>9</v>
      </c>
    </row>
    <row r="47" spans="1:8" ht="15.6" x14ac:dyDescent="0.3">
      <c r="A47" s="114"/>
      <c r="B47" s="73">
        <v>2614</v>
      </c>
      <c r="C47" s="73">
        <v>2287</v>
      </c>
      <c r="D47" s="74">
        <v>42170</v>
      </c>
      <c r="E47" s="75" t="s">
        <v>8</v>
      </c>
      <c r="F47" s="73">
        <v>400000</v>
      </c>
      <c r="G47" s="9" t="s">
        <v>85</v>
      </c>
      <c r="H47" s="75" t="s">
        <v>9</v>
      </c>
    </row>
    <row r="48" spans="1:8" ht="15.6" x14ac:dyDescent="0.3">
      <c r="A48" s="114"/>
      <c r="B48" s="73"/>
      <c r="C48" s="73"/>
      <c r="D48" s="74"/>
      <c r="E48" s="75" t="s">
        <v>8</v>
      </c>
      <c r="F48" s="73">
        <v>260794</v>
      </c>
      <c r="G48" s="9" t="s">
        <v>83</v>
      </c>
      <c r="H48" s="75" t="s">
        <v>15</v>
      </c>
    </row>
    <row r="49" spans="1:8" ht="15.6" x14ac:dyDescent="0.3">
      <c r="A49" s="36"/>
      <c r="B49" s="41"/>
      <c r="C49" s="41"/>
      <c r="D49" s="42"/>
      <c r="E49" s="30" t="s">
        <v>77</v>
      </c>
      <c r="F49" s="31">
        <f>SUM(F43:F48)</f>
        <v>1859086</v>
      </c>
      <c r="G49" s="88"/>
      <c r="H49" s="43"/>
    </row>
    <row r="50" spans="1:8" ht="15.6" x14ac:dyDescent="0.3">
      <c r="A50" s="36"/>
      <c r="B50" s="41"/>
      <c r="C50" s="41"/>
      <c r="D50" s="42"/>
      <c r="E50" s="43"/>
      <c r="F50" s="43"/>
      <c r="G50" s="88"/>
      <c r="H50" s="43"/>
    </row>
    <row r="51" spans="1:8" ht="15.6" x14ac:dyDescent="0.3">
      <c r="A51" s="36"/>
      <c r="B51" s="41"/>
      <c r="C51" s="41"/>
      <c r="D51" s="42"/>
      <c r="E51" s="43"/>
      <c r="F51" s="43"/>
      <c r="G51" s="88"/>
      <c r="H51" s="43"/>
    </row>
    <row r="52" spans="1:8" ht="15.6" x14ac:dyDescent="0.3">
      <c r="A52" s="63" t="s">
        <v>63</v>
      </c>
      <c r="B52" s="102" t="s">
        <v>1</v>
      </c>
      <c r="C52" s="63" t="s">
        <v>2</v>
      </c>
      <c r="D52" s="103" t="s">
        <v>3</v>
      </c>
      <c r="E52" s="104" t="s">
        <v>4</v>
      </c>
      <c r="F52" s="105" t="s">
        <v>5</v>
      </c>
      <c r="G52" s="104" t="s">
        <v>6</v>
      </c>
      <c r="H52" s="104" t="s">
        <v>7</v>
      </c>
    </row>
    <row r="53" spans="1:8" ht="15.6" x14ac:dyDescent="0.3">
      <c r="A53" s="125">
        <v>2016</v>
      </c>
      <c r="B53" s="73">
        <v>1004</v>
      </c>
      <c r="C53" s="73">
        <v>866</v>
      </c>
      <c r="D53" s="74">
        <v>42429</v>
      </c>
      <c r="E53" s="75" t="s">
        <v>21</v>
      </c>
      <c r="F53" s="73">
        <v>431179</v>
      </c>
      <c r="G53" s="9" t="s">
        <v>93</v>
      </c>
      <c r="H53" s="75" t="s">
        <v>27</v>
      </c>
    </row>
    <row r="54" spans="1:8" ht="15.6" x14ac:dyDescent="0.3">
      <c r="A54" s="126"/>
      <c r="B54" s="73">
        <v>998</v>
      </c>
      <c r="C54" s="73">
        <v>867</v>
      </c>
      <c r="D54" s="74">
        <v>42429</v>
      </c>
      <c r="E54" s="75" t="s">
        <v>21</v>
      </c>
      <c r="F54" s="73">
        <v>400000</v>
      </c>
      <c r="G54" s="9" t="s">
        <v>93</v>
      </c>
      <c r="H54" s="75" t="s">
        <v>26</v>
      </c>
    </row>
    <row r="55" spans="1:8" ht="15.6" x14ac:dyDescent="0.3">
      <c r="A55" s="109"/>
      <c r="B55" s="73"/>
      <c r="C55" s="73"/>
      <c r="D55" s="74"/>
      <c r="E55" s="75" t="s">
        <v>56</v>
      </c>
      <c r="F55" s="73">
        <v>334887</v>
      </c>
      <c r="G55" s="9" t="s">
        <v>99</v>
      </c>
      <c r="H55" s="75" t="s">
        <v>100</v>
      </c>
    </row>
    <row r="56" spans="1:8" ht="15.6" x14ac:dyDescent="0.3">
      <c r="A56" s="109"/>
      <c r="B56" s="41"/>
      <c r="C56" s="41"/>
      <c r="D56" s="42"/>
      <c r="E56" s="110"/>
      <c r="F56" s="41"/>
      <c r="G56" s="88"/>
      <c r="H56" s="43"/>
    </row>
    <row r="57" spans="1:8" ht="15.6" x14ac:dyDescent="0.3">
      <c r="A57" s="36"/>
      <c r="B57" s="41"/>
      <c r="C57" s="41"/>
      <c r="D57" s="42"/>
      <c r="E57" s="30" t="s">
        <v>94</v>
      </c>
      <c r="F57" s="47">
        <v>1166066</v>
      </c>
      <c r="G57" s="88"/>
      <c r="H57" s="43"/>
    </row>
    <row r="58" spans="1:8" x14ac:dyDescent="0.3">
      <c r="A58" s="36"/>
      <c r="B58" s="36"/>
      <c r="C58" s="36"/>
      <c r="D58" s="36"/>
      <c r="E58" s="36"/>
      <c r="F58" s="36"/>
      <c r="G58" s="36"/>
      <c r="H58" s="36"/>
    </row>
    <row r="59" spans="1:8" ht="15.6" x14ac:dyDescent="0.3">
      <c r="A59" s="36"/>
      <c r="B59" s="36"/>
      <c r="C59" s="36"/>
      <c r="D59" s="36"/>
      <c r="E59" s="59"/>
      <c r="F59" s="60"/>
      <c r="G59" s="36"/>
      <c r="H59" s="36"/>
    </row>
  </sheetData>
  <mergeCells count="5">
    <mergeCell ref="A53:A54"/>
    <mergeCell ref="A29:A39"/>
    <mergeCell ref="A43:A48"/>
    <mergeCell ref="A6:A9"/>
    <mergeCell ref="A12:A26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view="pageBreakPreview" zoomScaleSheetLayoutView="100" workbookViewId="0">
      <selection activeCell="E18" sqref="E18:F18"/>
    </sheetView>
  </sheetViews>
  <sheetFormatPr baseColWidth="10" defaultRowHeight="14.4" x14ac:dyDescent="0.3"/>
  <cols>
    <col min="1" max="1" width="5.5546875" customWidth="1"/>
    <col min="2" max="2" width="11.5546875" style="20" bestFit="1" customWidth="1"/>
    <col min="3" max="3" width="11.5546875" bestFit="1" customWidth="1"/>
    <col min="4" max="4" width="12.5546875" bestFit="1" customWidth="1"/>
    <col min="5" max="5" width="17.5546875" bestFit="1" customWidth="1"/>
    <col min="6" max="6" width="13.44140625" bestFit="1" customWidth="1"/>
    <col min="7" max="7" width="17.6640625" bestFit="1" customWidth="1"/>
    <col min="8" max="8" width="28.5546875" bestFit="1" customWidth="1"/>
  </cols>
  <sheetData>
    <row r="1" spans="1:11" x14ac:dyDescent="0.3">
      <c r="A1" s="36"/>
      <c r="B1" s="36"/>
      <c r="C1" s="36"/>
      <c r="D1" s="36"/>
      <c r="E1" s="36"/>
      <c r="F1" s="36"/>
      <c r="G1" s="36"/>
      <c r="H1" s="36"/>
    </row>
    <row r="2" spans="1:11" x14ac:dyDescent="0.3">
      <c r="A2" s="36"/>
      <c r="B2" s="36"/>
      <c r="C2" s="36"/>
      <c r="D2" s="36"/>
      <c r="E2" s="36"/>
      <c r="F2" s="36"/>
      <c r="G2" s="36"/>
      <c r="H2" s="36"/>
    </row>
    <row r="3" spans="1:11" ht="15.6" x14ac:dyDescent="0.3">
      <c r="A3" s="36"/>
      <c r="B3" s="46" t="s">
        <v>24</v>
      </c>
      <c r="C3" s="67"/>
      <c r="D3" s="68"/>
      <c r="E3" s="68"/>
      <c r="F3" s="67"/>
      <c r="G3" s="68"/>
      <c r="H3" s="68"/>
      <c r="I3" s="3"/>
      <c r="J3" s="3"/>
      <c r="K3" s="3"/>
    </row>
    <row r="4" spans="1:11" ht="15.6" x14ac:dyDescent="0.3">
      <c r="A4" s="36"/>
      <c r="B4" s="46" t="s">
        <v>96</v>
      </c>
      <c r="C4" s="67"/>
      <c r="D4" s="68"/>
      <c r="E4" s="68"/>
      <c r="F4" s="67"/>
      <c r="G4" s="68"/>
      <c r="H4" s="68"/>
      <c r="I4" s="3"/>
      <c r="J4" s="3"/>
      <c r="K4" s="3"/>
    </row>
    <row r="5" spans="1:11" ht="15.6" x14ac:dyDescent="0.3">
      <c r="A5" s="36"/>
      <c r="B5" s="46"/>
      <c r="C5" s="67"/>
      <c r="D5" s="68"/>
      <c r="E5" s="68"/>
      <c r="F5" s="67"/>
      <c r="G5" s="68"/>
      <c r="H5" s="68"/>
      <c r="I5" s="3"/>
      <c r="J5" s="3"/>
      <c r="K5" s="3"/>
    </row>
    <row r="6" spans="1:11" ht="15.6" x14ac:dyDescent="0.3">
      <c r="A6" s="69" t="s">
        <v>63</v>
      </c>
      <c r="B6" s="70" t="s">
        <v>1</v>
      </c>
      <c r="C6" s="70" t="s">
        <v>2</v>
      </c>
      <c r="D6" s="71" t="s">
        <v>3</v>
      </c>
      <c r="E6" s="72" t="s">
        <v>4</v>
      </c>
      <c r="F6" s="60" t="s">
        <v>5</v>
      </c>
      <c r="G6" s="72" t="s">
        <v>6</v>
      </c>
      <c r="H6" s="72" t="s">
        <v>7</v>
      </c>
      <c r="I6" s="3"/>
      <c r="J6" s="3"/>
      <c r="K6" s="3"/>
    </row>
    <row r="7" spans="1:11" ht="21.75" customHeight="1" x14ac:dyDescent="0.3">
      <c r="A7" s="76"/>
      <c r="B7" s="27"/>
      <c r="C7" s="44"/>
      <c r="D7" s="57"/>
      <c r="E7" s="30"/>
      <c r="F7" s="31"/>
      <c r="G7" s="33"/>
      <c r="H7" s="34"/>
      <c r="I7" s="3"/>
      <c r="J7" s="3"/>
      <c r="K7" s="3"/>
    </row>
    <row r="8" spans="1:11" x14ac:dyDescent="0.3">
      <c r="G8" s="36"/>
      <c r="H8" s="36"/>
    </row>
    <row r="9" spans="1:11" ht="15.6" x14ac:dyDescent="0.3">
      <c r="A9" s="114">
        <v>2013</v>
      </c>
      <c r="B9" s="17">
        <v>24</v>
      </c>
      <c r="C9" s="8">
        <v>17</v>
      </c>
      <c r="D9" s="9">
        <v>41276</v>
      </c>
      <c r="E9" s="10" t="s">
        <v>10</v>
      </c>
      <c r="F9" s="8">
        <v>234314</v>
      </c>
      <c r="G9" s="75" t="s">
        <v>30</v>
      </c>
      <c r="H9" s="75" t="s">
        <v>15</v>
      </c>
      <c r="I9" s="3"/>
      <c r="J9" s="3"/>
      <c r="K9" s="3"/>
    </row>
    <row r="10" spans="1:11" ht="27" customHeight="1" x14ac:dyDescent="0.3">
      <c r="A10" s="114"/>
      <c r="B10" s="17">
        <v>16</v>
      </c>
      <c r="C10" s="8">
        <v>18</v>
      </c>
      <c r="D10" s="9">
        <v>41276</v>
      </c>
      <c r="E10" s="10" t="s">
        <v>10</v>
      </c>
      <c r="F10" s="17">
        <v>150000</v>
      </c>
      <c r="G10" s="75" t="s">
        <v>30</v>
      </c>
      <c r="H10" s="75" t="s">
        <v>9</v>
      </c>
    </row>
    <row r="11" spans="1:11" ht="15.6" x14ac:dyDescent="0.3">
      <c r="A11" s="114"/>
      <c r="B11" s="17">
        <v>24</v>
      </c>
      <c r="C11" s="8">
        <v>17</v>
      </c>
      <c r="D11" s="9">
        <v>41276</v>
      </c>
      <c r="E11" s="10" t="s">
        <v>10</v>
      </c>
      <c r="F11" s="15">
        <v>-115249</v>
      </c>
      <c r="G11" s="75" t="s">
        <v>30</v>
      </c>
      <c r="H11" s="75" t="s">
        <v>51</v>
      </c>
    </row>
    <row r="12" spans="1:11" ht="15.6" x14ac:dyDescent="0.3">
      <c r="A12" s="36"/>
      <c r="B12" s="36"/>
      <c r="C12" s="36"/>
      <c r="D12" s="36"/>
      <c r="E12" s="30" t="s">
        <v>64</v>
      </c>
      <c r="F12" s="31">
        <f>SUM(F9:F11)</f>
        <v>269065</v>
      </c>
      <c r="G12" s="36"/>
      <c r="H12" s="36"/>
    </row>
    <row r="13" spans="1:11" ht="15.75" customHeight="1" x14ac:dyDescent="0.3">
      <c r="A13" s="36"/>
      <c r="B13" s="36"/>
      <c r="C13" s="36"/>
      <c r="D13" s="36"/>
      <c r="E13" s="36"/>
      <c r="F13" s="36"/>
      <c r="G13" s="36"/>
      <c r="H13" s="36"/>
    </row>
    <row r="14" spans="1:11" ht="15.6" x14ac:dyDescent="0.3">
      <c r="A14" s="114">
        <v>2014</v>
      </c>
      <c r="B14" s="17">
        <v>3772</v>
      </c>
      <c r="C14" s="8">
        <v>3101</v>
      </c>
      <c r="D14" s="9">
        <v>41891</v>
      </c>
      <c r="E14" s="10" t="s">
        <v>8</v>
      </c>
      <c r="F14" s="8">
        <v>246031</v>
      </c>
      <c r="G14" s="75" t="s">
        <v>86</v>
      </c>
      <c r="H14" s="75" t="s">
        <v>15</v>
      </c>
    </row>
    <row r="15" spans="1:11" ht="22.5" customHeight="1" x14ac:dyDescent="0.3">
      <c r="A15" s="114"/>
      <c r="B15" s="17">
        <v>3771</v>
      </c>
      <c r="C15" s="8">
        <v>3100</v>
      </c>
      <c r="D15" s="9">
        <v>41891</v>
      </c>
      <c r="E15" s="10" t="s">
        <v>8</v>
      </c>
      <c r="F15" s="17">
        <v>350000</v>
      </c>
      <c r="G15" s="75" t="s">
        <v>86</v>
      </c>
      <c r="H15" s="75" t="s">
        <v>9</v>
      </c>
    </row>
    <row r="16" spans="1:11" ht="15.6" x14ac:dyDescent="0.3">
      <c r="A16" s="114"/>
      <c r="B16" s="17"/>
      <c r="C16" s="8"/>
      <c r="D16" s="9"/>
      <c r="E16" s="30" t="s">
        <v>67</v>
      </c>
      <c r="F16" s="31">
        <f>SUM(F14:F15)</f>
        <v>596031</v>
      </c>
      <c r="G16" s="75"/>
      <c r="H16" s="75"/>
    </row>
    <row r="17" spans="1:8" x14ac:dyDescent="0.3">
      <c r="A17" s="36"/>
      <c r="B17" s="36"/>
      <c r="C17" s="36"/>
      <c r="D17" s="36"/>
      <c r="E17" s="36"/>
      <c r="F17" s="36"/>
      <c r="G17" s="36"/>
      <c r="H17" s="36"/>
    </row>
    <row r="18" spans="1:8" ht="15.6" x14ac:dyDescent="0.3">
      <c r="A18" s="36"/>
      <c r="B18" s="36"/>
      <c r="C18" s="36"/>
      <c r="D18" s="36"/>
      <c r="E18" s="59"/>
      <c r="F18" s="60"/>
      <c r="G18" s="36"/>
      <c r="H18" s="36"/>
    </row>
  </sheetData>
  <mergeCells count="2">
    <mergeCell ref="A9:A11"/>
    <mergeCell ref="A14:A16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view="pageBreakPreview" zoomScaleSheetLayoutView="100" workbookViewId="0">
      <selection activeCell="E23" sqref="E23:F23"/>
    </sheetView>
  </sheetViews>
  <sheetFormatPr baseColWidth="10" defaultRowHeight="14.4" x14ac:dyDescent="0.3"/>
  <cols>
    <col min="1" max="1" width="6.44140625" customWidth="1"/>
    <col min="2" max="2" width="11.5546875" style="20" bestFit="1" customWidth="1"/>
    <col min="3" max="4" width="11.5546875" bestFit="1" customWidth="1"/>
    <col min="5" max="5" width="17.5546875" customWidth="1"/>
    <col min="6" max="6" width="17.33203125" customWidth="1"/>
    <col min="7" max="7" width="18.33203125" customWidth="1"/>
    <col min="8" max="8" width="28.5546875" bestFit="1" customWidth="1"/>
  </cols>
  <sheetData>
    <row r="1" spans="1:8" x14ac:dyDescent="0.3">
      <c r="A1" s="36"/>
      <c r="B1" s="36"/>
      <c r="C1" s="36"/>
      <c r="D1" s="36"/>
      <c r="E1" s="36"/>
      <c r="F1" s="36"/>
      <c r="G1" s="36"/>
      <c r="H1" s="36"/>
    </row>
    <row r="2" spans="1:8" ht="15.6" x14ac:dyDescent="0.3">
      <c r="A2" s="36"/>
      <c r="B2" s="46" t="s">
        <v>38</v>
      </c>
      <c r="C2" s="67"/>
      <c r="D2" s="68"/>
      <c r="E2" s="68"/>
      <c r="F2" s="67"/>
      <c r="G2" s="68"/>
      <c r="H2" s="68"/>
    </row>
    <row r="3" spans="1:8" ht="15.6" x14ac:dyDescent="0.3">
      <c r="A3" s="36"/>
      <c r="B3" s="46" t="s">
        <v>97</v>
      </c>
      <c r="C3" s="67"/>
      <c r="D3" s="68"/>
      <c r="E3" s="68"/>
      <c r="F3" s="67"/>
      <c r="G3" s="68"/>
      <c r="H3" s="68"/>
    </row>
    <row r="4" spans="1:8" ht="15.6" x14ac:dyDescent="0.3">
      <c r="A4" s="36"/>
      <c r="B4" s="46"/>
      <c r="C4" s="67"/>
      <c r="D4" s="68"/>
      <c r="E4" s="68"/>
      <c r="F4" s="67"/>
      <c r="G4" s="68"/>
      <c r="H4" s="68"/>
    </row>
    <row r="5" spans="1:8" ht="15.6" x14ac:dyDescent="0.3">
      <c r="A5" s="69" t="s">
        <v>63</v>
      </c>
      <c r="B5" s="19" t="s">
        <v>1</v>
      </c>
      <c r="C5" s="7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</row>
    <row r="6" spans="1:8" ht="18.75" customHeight="1" x14ac:dyDescent="0.3">
      <c r="A6" s="127">
        <v>2013</v>
      </c>
      <c r="B6" s="17">
        <v>19</v>
      </c>
      <c r="C6" s="8">
        <v>15</v>
      </c>
      <c r="D6" s="9">
        <v>41276</v>
      </c>
      <c r="E6" s="10" t="s">
        <v>10</v>
      </c>
      <c r="F6" s="8">
        <v>234314</v>
      </c>
      <c r="G6" s="10" t="s">
        <v>30</v>
      </c>
      <c r="H6" s="10" t="s">
        <v>27</v>
      </c>
    </row>
    <row r="7" spans="1:8" ht="21" customHeight="1" x14ac:dyDescent="0.3">
      <c r="A7" s="128"/>
      <c r="B7" s="17">
        <v>11</v>
      </c>
      <c r="C7" s="8">
        <v>16</v>
      </c>
      <c r="D7" s="9">
        <v>41276</v>
      </c>
      <c r="E7" s="10" t="s">
        <v>10</v>
      </c>
      <c r="F7" s="8">
        <v>150000</v>
      </c>
      <c r="G7" s="10" t="s">
        <v>30</v>
      </c>
      <c r="H7" s="10" t="s">
        <v>26</v>
      </c>
    </row>
    <row r="8" spans="1:8" ht="20.25" customHeight="1" x14ac:dyDescent="0.3">
      <c r="A8" s="129"/>
      <c r="B8" s="17">
        <v>11</v>
      </c>
      <c r="C8" s="8">
        <v>16</v>
      </c>
      <c r="D8" s="9">
        <v>41276</v>
      </c>
      <c r="E8" s="10" t="s">
        <v>10</v>
      </c>
      <c r="F8" s="77">
        <v>-74600</v>
      </c>
      <c r="G8" s="10" t="s">
        <v>30</v>
      </c>
      <c r="H8" s="10" t="s">
        <v>54</v>
      </c>
    </row>
    <row r="9" spans="1:8" ht="15.6" x14ac:dyDescent="0.3">
      <c r="A9" s="36"/>
      <c r="B9" s="41"/>
      <c r="C9" s="41"/>
      <c r="D9" s="42"/>
      <c r="E9" s="30" t="s">
        <v>64</v>
      </c>
      <c r="F9" s="31">
        <f>SUM(F6:F8)</f>
        <v>309714</v>
      </c>
      <c r="G9" s="43"/>
      <c r="H9" s="43"/>
    </row>
    <row r="10" spans="1:8" ht="15.6" x14ac:dyDescent="0.3">
      <c r="A10" s="36"/>
      <c r="B10" s="41"/>
      <c r="C10" s="41"/>
      <c r="D10" s="42"/>
      <c r="E10" s="43"/>
      <c r="F10" s="43"/>
      <c r="G10" s="43"/>
      <c r="H10" s="43"/>
    </row>
    <row r="11" spans="1:8" ht="15.6" x14ac:dyDescent="0.3">
      <c r="A11" s="114">
        <v>2014</v>
      </c>
      <c r="B11" s="17">
        <v>1528</v>
      </c>
      <c r="C11" s="17">
        <v>1259</v>
      </c>
      <c r="D11" s="9">
        <v>41757</v>
      </c>
      <c r="E11" s="10" t="s">
        <v>10</v>
      </c>
      <c r="F11" s="17">
        <v>120000</v>
      </c>
      <c r="G11" s="9" t="s">
        <v>71</v>
      </c>
      <c r="H11" s="10" t="s">
        <v>78</v>
      </c>
    </row>
    <row r="12" spans="1:8" ht="15.6" x14ac:dyDescent="0.3">
      <c r="A12" s="114"/>
      <c r="B12" s="17">
        <v>1638</v>
      </c>
      <c r="C12" s="17">
        <v>1445</v>
      </c>
      <c r="D12" s="9">
        <v>41768</v>
      </c>
      <c r="E12" s="10" t="s">
        <v>10</v>
      </c>
      <c r="F12" s="17">
        <v>101307</v>
      </c>
      <c r="G12" s="9" t="s">
        <v>71</v>
      </c>
      <c r="H12" s="10" t="s">
        <v>15</v>
      </c>
    </row>
    <row r="13" spans="1:8" ht="15.6" x14ac:dyDescent="0.3">
      <c r="A13" s="114"/>
      <c r="B13" s="17">
        <v>5218</v>
      </c>
      <c r="C13" s="17">
        <v>4452</v>
      </c>
      <c r="D13" s="9">
        <v>41968</v>
      </c>
      <c r="E13" s="10" t="s">
        <v>10</v>
      </c>
      <c r="F13" s="17">
        <v>318393</v>
      </c>
      <c r="G13" s="9" t="s">
        <v>75</v>
      </c>
      <c r="H13" s="10" t="s">
        <v>15</v>
      </c>
    </row>
    <row r="14" spans="1:8" ht="15.6" x14ac:dyDescent="0.3">
      <c r="A14" s="114"/>
      <c r="B14" s="17">
        <v>5216</v>
      </c>
      <c r="C14" s="17">
        <v>4453</v>
      </c>
      <c r="D14" s="9">
        <v>41968</v>
      </c>
      <c r="E14" s="10" t="s">
        <v>10</v>
      </c>
      <c r="F14" s="17">
        <v>100000</v>
      </c>
      <c r="G14" s="9" t="s">
        <v>75</v>
      </c>
      <c r="H14" s="10" t="s">
        <v>9</v>
      </c>
    </row>
    <row r="15" spans="1:8" ht="15.6" x14ac:dyDescent="0.3">
      <c r="A15" s="114"/>
      <c r="B15" s="17">
        <v>1652</v>
      </c>
      <c r="C15" s="17">
        <v>4453</v>
      </c>
      <c r="D15" s="9">
        <v>41968</v>
      </c>
      <c r="E15" s="10" t="s">
        <v>10</v>
      </c>
      <c r="F15" s="77">
        <v>-45308</v>
      </c>
      <c r="G15" s="9" t="s">
        <v>75</v>
      </c>
      <c r="H15" s="10" t="s">
        <v>54</v>
      </c>
    </row>
    <row r="16" spans="1:8" ht="15.6" x14ac:dyDescent="0.3">
      <c r="A16" s="36"/>
      <c r="B16" s="41"/>
      <c r="C16" s="41"/>
      <c r="D16" s="42"/>
      <c r="E16" s="30" t="s">
        <v>67</v>
      </c>
      <c r="F16" s="31">
        <f>SUM(F11:F15)</f>
        <v>594392</v>
      </c>
      <c r="G16" s="43"/>
      <c r="H16" s="43"/>
    </row>
    <row r="17" spans="1:8" ht="15.6" x14ac:dyDescent="0.3">
      <c r="A17" s="36"/>
      <c r="B17" s="41"/>
      <c r="C17" s="41"/>
      <c r="D17" s="42"/>
      <c r="E17" s="43"/>
      <c r="F17" s="43"/>
      <c r="G17" s="43"/>
      <c r="H17" s="43"/>
    </row>
    <row r="18" spans="1:8" ht="15.75" customHeight="1" x14ac:dyDescent="0.3">
      <c r="A18" s="123">
        <v>2015</v>
      </c>
      <c r="B18" s="17">
        <v>2617</v>
      </c>
      <c r="C18" s="17"/>
      <c r="D18" s="9"/>
      <c r="E18" s="10" t="s">
        <v>8</v>
      </c>
      <c r="F18" s="17">
        <v>260794</v>
      </c>
      <c r="G18" s="9" t="s">
        <v>83</v>
      </c>
      <c r="H18" s="10" t="s">
        <v>15</v>
      </c>
    </row>
    <row r="19" spans="1:8" ht="15.6" x14ac:dyDescent="0.3">
      <c r="A19" s="124"/>
      <c r="B19" s="73">
        <v>2615</v>
      </c>
      <c r="C19" s="73">
        <v>2286</v>
      </c>
      <c r="D19" s="74">
        <v>42170</v>
      </c>
      <c r="E19" s="10" t="s">
        <v>8</v>
      </c>
      <c r="F19" s="73">
        <v>400000</v>
      </c>
      <c r="G19" s="9" t="s">
        <v>83</v>
      </c>
      <c r="H19" s="75" t="s">
        <v>9</v>
      </c>
    </row>
    <row r="20" spans="1:8" ht="15.6" x14ac:dyDescent="0.3">
      <c r="A20" s="41"/>
      <c r="B20" s="41"/>
      <c r="C20" s="41"/>
      <c r="D20" s="42"/>
      <c r="E20" s="30" t="s">
        <v>77</v>
      </c>
      <c r="F20" s="31">
        <f>SUM(F18:F19)</f>
        <v>660794</v>
      </c>
      <c r="G20" s="43"/>
      <c r="H20" s="43"/>
    </row>
    <row r="21" spans="1:8" ht="15.6" x14ac:dyDescent="0.3">
      <c r="A21" s="41"/>
      <c r="B21" s="41"/>
      <c r="C21" s="41"/>
      <c r="D21" s="42"/>
      <c r="E21" s="43"/>
      <c r="F21" s="43"/>
      <c r="G21" s="43"/>
      <c r="H21" s="43"/>
    </row>
    <row r="22" spans="1:8" ht="15.6" x14ac:dyDescent="0.3">
      <c r="A22" s="41"/>
      <c r="B22" s="36"/>
      <c r="C22" s="36"/>
      <c r="D22" s="36"/>
      <c r="E22" s="36"/>
      <c r="F22" s="36"/>
      <c r="G22" s="36"/>
      <c r="H22" s="36"/>
    </row>
    <row r="23" spans="1:8" ht="15.6" x14ac:dyDescent="0.3">
      <c r="A23" s="36"/>
      <c r="B23" s="36"/>
      <c r="C23" s="36"/>
      <c r="D23" s="36"/>
      <c r="E23" s="59"/>
      <c r="F23" s="60"/>
      <c r="G23" s="36"/>
      <c r="H23" s="36"/>
    </row>
    <row r="27" spans="1:8" x14ac:dyDescent="0.3">
      <c r="H27" s="23"/>
    </row>
    <row r="29" spans="1:8" x14ac:dyDescent="0.3">
      <c r="H29" s="24"/>
    </row>
  </sheetData>
  <mergeCells count="3">
    <mergeCell ref="A6:A8"/>
    <mergeCell ref="A11:A15"/>
    <mergeCell ref="A18:A19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41"/>
  <sheetViews>
    <sheetView view="pageBreakPreview" zoomScaleSheetLayoutView="100" workbookViewId="0">
      <selection activeCell="C5" sqref="C5"/>
    </sheetView>
  </sheetViews>
  <sheetFormatPr baseColWidth="10" defaultRowHeight="14.4" x14ac:dyDescent="0.3"/>
  <cols>
    <col min="1" max="1" width="7" customWidth="1"/>
    <col min="2" max="2" width="11.5546875" style="20" bestFit="1" customWidth="1"/>
    <col min="3" max="3" width="11.5546875" bestFit="1" customWidth="1"/>
    <col min="4" max="4" width="12.5546875" bestFit="1" customWidth="1"/>
    <col min="5" max="5" width="25.44140625" customWidth="1"/>
    <col min="6" max="6" width="15.109375" customWidth="1"/>
    <col min="7" max="7" width="20.88671875" customWidth="1"/>
    <col min="8" max="8" width="52.109375" customWidth="1"/>
  </cols>
  <sheetData>
    <row r="2" spans="1:11" ht="15.6" x14ac:dyDescent="0.3">
      <c r="B2" s="21" t="s">
        <v>25</v>
      </c>
      <c r="C2" s="2"/>
      <c r="D2" s="3"/>
      <c r="E2" s="3"/>
      <c r="F2" s="2"/>
      <c r="G2" s="3"/>
      <c r="H2" s="3"/>
      <c r="I2" s="3"/>
      <c r="J2" s="3"/>
      <c r="K2" s="3"/>
    </row>
    <row r="3" spans="1:11" ht="15.6" x14ac:dyDescent="0.3">
      <c r="B3" s="21"/>
      <c r="C3" s="2"/>
      <c r="D3" s="3"/>
      <c r="E3" s="3"/>
      <c r="F3" s="2"/>
      <c r="G3" s="3"/>
      <c r="H3" s="3"/>
      <c r="I3" s="3"/>
      <c r="J3" s="3"/>
      <c r="K3" s="3"/>
    </row>
    <row r="4" spans="1:11" ht="1.2" customHeight="1" x14ac:dyDescent="0.3">
      <c r="A4" s="108"/>
      <c r="B4" s="17">
        <v>272</v>
      </c>
      <c r="C4" s="8">
        <v>28</v>
      </c>
      <c r="D4" s="9">
        <v>39826</v>
      </c>
      <c r="E4" s="10" t="s">
        <v>13</v>
      </c>
      <c r="F4" s="8">
        <v>332954</v>
      </c>
      <c r="G4" s="10"/>
      <c r="H4" s="10"/>
      <c r="I4" s="3"/>
      <c r="J4" s="3"/>
      <c r="K4" s="3"/>
    </row>
    <row r="5" spans="1:11" ht="15.6" x14ac:dyDescent="0.3">
      <c r="A5" s="36"/>
      <c r="B5" s="38" t="s">
        <v>95</v>
      </c>
      <c r="C5" s="38"/>
      <c r="D5" s="39"/>
      <c r="E5" s="78"/>
      <c r="F5" s="79"/>
      <c r="G5" s="35"/>
      <c r="H5" s="35"/>
      <c r="I5" s="3"/>
      <c r="J5" s="3"/>
      <c r="K5" s="3"/>
    </row>
    <row r="6" spans="1:11" x14ac:dyDescent="0.3">
      <c r="A6" s="36"/>
      <c r="B6" s="36"/>
      <c r="C6" s="36"/>
      <c r="D6" s="36"/>
      <c r="E6" s="36"/>
      <c r="F6" s="36"/>
      <c r="G6" s="36"/>
      <c r="H6" s="36"/>
    </row>
    <row r="7" spans="1:11" ht="15.6" x14ac:dyDescent="0.3">
      <c r="A7" s="114">
        <v>2013</v>
      </c>
      <c r="B7" s="17">
        <v>18</v>
      </c>
      <c r="C7" s="8">
        <v>9</v>
      </c>
      <c r="D7" s="9">
        <v>41276</v>
      </c>
      <c r="E7" s="10" t="s">
        <v>10</v>
      </c>
      <c r="F7" s="8">
        <v>234314</v>
      </c>
      <c r="G7" s="10" t="s">
        <v>30</v>
      </c>
      <c r="H7" s="10" t="s">
        <v>27</v>
      </c>
      <c r="I7" s="3"/>
      <c r="J7" s="3"/>
      <c r="K7" s="3"/>
    </row>
    <row r="8" spans="1:11" ht="15.6" x14ac:dyDescent="0.3">
      <c r="A8" s="114"/>
      <c r="B8" s="17">
        <v>10</v>
      </c>
      <c r="C8" s="8">
        <v>10</v>
      </c>
      <c r="D8" s="9">
        <v>41276</v>
      </c>
      <c r="E8" s="10" t="s">
        <v>10</v>
      </c>
      <c r="F8" s="8">
        <v>150000</v>
      </c>
      <c r="G8" s="10" t="s">
        <v>30</v>
      </c>
      <c r="H8" s="10" t="s">
        <v>26</v>
      </c>
      <c r="I8" s="3"/>
      <c r="J8" s="3"/>
      <c r="K8" s="3"/>
    </row>
    <row r="9" spans="1:11" ht="15.6" x14ac:dyDescent="0.3">
      <c r="A9" s="114"/>
      <c r="B9" s="17">
        <v>389</v>
      </c>
      <c r="C9" s="8">
        <v>124</v>
      </c>
      <c r="D9" s="9">
        <v>41291</v>
      </c>
      <c r="E9" s="10" t="s">
        <v>8</v>
      </c>
      <c r="F9" s="8">
        <v>300000</v>
      </c>
      <c r="G9" s="10" t="s">
        <v>36</v>
      </c>
      <c r="H9" s="10" t="s">
        <v>26</v>
      </c>
    </row>
    <row r="10" spans="1:11" ht="15.6" x14ac:dyDescent="0.3">
      <c r="A10" s="114"/>
      <c r="B10" s="17">
        <v>395</v>
      </c>
      <c r="C10" s="8">
        <v>110</v>
      </c>
      <c r="D10" s="9">
        <v>41291</v>
      </c>
      <c r="E10" s="10" t="s">
        <v>8</v>
      </c>
      <c r="F10" s="17">
        <v>303230</v>
      </c>
      <c r="G10" s="10" t="s">
        <v>36</v>
      </c>
      <c r="H10" s="10" t="s">
        <v>27</v>
      </c>
    </row>
    <row r="11" spans="1:11" ht="15.6" x14ac:dyDescent="0.3">
      <c r="A11" s="114"/>
      <c r="B11" s="17">
        <v>493</v>
      </c>
      <c r="C11" s="17">
        <v>273</v>
      </c>
      <c r="D11" s="9">
        <v>41291</v>
      </c>
      <c r="E11" s="10" t="s">
        <v>8</v>
      </c>
      <c r="F11" s="17">
        <v>179182</v>
      </c>
      <c r="G11" s="10" t="s">
        <v>36</v>
      </c>
      <c r="H11" s="11" t="s">
        <v>37</v>
      </c>
    </row>
    <row r="12" spans="1:11" ht="15.6" x14ac:dyDescent="0.3">
      <c r="A12" s="114"/>
      <c r="B12" s="17"/>
      <c r="C12" s="17"/>
      <c r="D12" s="9"/>
      <c r="E12" s="10"/>
      <c r="F12" s="25">
        <v>-28338</v>
      </c>
      <c r="G12" s="10"/>
      <c r="H12" s="11" t="s">
        <v>51</v>
      </c>
    </row>
    <row r="13" spans="1:11" ht="15.6" x14ac:dyDescent="0.3">
      <c r="A13" s="114"/>
      <c r="B13" s="17">
        <v>3322</v>
      </c>
      <c r="C13" s="17">
        <v>2811</v>
      </c>
      <c r="D13" s="9">
        <v>41487</v>
      </c>
      <c r="E13" s="10" t="s">
        <v>13</v>
      </c>
      <c r="F13" s="17">
        <v>300000</v>
      </c>
      <c r="G13" s="10" t="s">
        <v>45</v>
      </c>
      <c r="H13" s="11" t="s">
        <v>26</v>
      </c>
    </row>
    <row r="14" spans="1:11" ht="15.6" x14ac:dyDescent="0.3">
      <c r="A14" s="114"/>
      <c r="B14" s="17">
        <v>3326</v>
      </c>
      <c r="C14" s="17">
        <v>2810</v>
      </c>
      <c r="D14" s="9">
        <v>41487</v>
      </c>
      <c r="E14" s="10" t="s">
        <v>13</v>
      </c>
      <c r="F14" s="17">
        <v>303230</v>
      </c>
      <c r="G14" s="10" t="s">
        <v>45</v>
      </c>
      <c r="H14" s="11" t="s">
        <v>27</v>
      </c>
    </row>
    <row r="15" spans="1:11" ht="15.6" x14ac:dyDescent="0.3">
      <c r="A15" s="114"/>
      <c r="B15" s="17"/>
      <c r="C15" s="17"/>
      <c r="D15" s="9"/>
      <c r="E15" s="10"/>
      <c r="F15" s="25">
        <v>-10700</v>
      </c>
      <c r="G15" s="10"/>
      <c r="H15" s="11" t="s">
        <v>51</v>
      </c>
    </row>
    <row r="16" spans="1:11" ht="15.6" x14ac:dyDescent="0.3">
      <c r="A16" s="114"/>
      <c r="B16" s="17">
        <v>3774</v>
      </c>
      <c r="C16" s="17">
        <v>3187</v>
      </c>
      <c r="D16" s="9">
        <v>41520</v>
      </c>
      <c r="E16" s="10" t="s">
        <v>12</v>
      </c>
      <c r="F16" s="17">
        <v>250000</v>
      </c>
      <c r="G16" s="10" t="s">
        <v>47</v>
      </c>
      <c r="H16" s="11" t="s">
        <v>26</v>
      </c>
    </row>
    <row r="17" spans="1:8" ht="15.6" x14ac:dyDescent="0.3">
      <c r="A17" s="114"/>
      <c r="B17" s="17">
        <v>3781</v>
      </c>
      <c r="C17" s="17">
        <v>3186</v>
      </c>
      <c r="D17" s="9">
        <v>41520</v>
      </c>
      <c r="E17" s="10" t="s">
        <v>12</v>
      </c>
      <c r="F17" s="17">
        <v>303230</v>
      </c>
      <c r="G17" s="10" t="s">
        <v>47</v>
      </c>
      <c r="H17" s="11" t="s">
        <v>27</v>
      </c>
    </row>
    <row r="18" spans="1:8" ht="15.6" x14ac:dyDescent="0.3">
      <c r="A18" s="36"/>
      <c r="B18" s="36"/>
      <c r="C18" s="36"/>
      <c r="D18" s="36"/>
      <c r="E18" s="30" t="s">
        <v>64</v>
      </c>
      <c r="F18" s="80">
        <f>SUM(F7:F17)</f>
        <v>2284148</v>
      </c>
      <c r="G18" s="36"/>
      <c r="H18" s="36"/>
    </row>
    <row r="19" spans="1:8" ht="15.6" x14ac:dyDescent="0.3">
      <c r="A19" s="36"/>
      <c r="B19" s="36"/>
      <c r="C19" s="36"/>
      <c r="D19" s="36"/>
      <c r="E19" s="82"/>
      <c r="F19" s="83"/>
      <c r="G19" s="36"/>
      <c r="H19" s="36"/>
    </row>
    <row r="20" spans="1:8" ht="15.6" x14ac:dyDescent="0.3">
      <c r="A20" s="114">
        <v>2014</v>
      </c>
      <c r="B20" s="17">
        <v>337</v>
      </c>
      <c r="C20" s="17">
        <v>164</v>
      </c>
      <c r="D20" s="9">
        <v>41654</v>
      </c>
      <c r="E20" s="10" t="s">
        <v>20</v>
      </c>
      <c r="F20" s="17">
        <v>250000</v>
      </c>
      <c r="G20" s="9" t="s">
        <v>88</v>
      </c>
      <c r="H20" s="10" t="s">
        <v>9</v>
      </c>
    </row>
    <row r="21" spans="1:8" ht="15.6" x14ac:dyDescent="0.3">
      <c r="A21" s="114"/>
      <c r="B21" s="17">
        <v>343</v>
      </c>
      <c r="C21" s="17">
        <v>163</v>
      </c>
      <c r="D21" s="9">
        <v>41655</v>
      </c>
      <c r="E21" s="10" t="s">
        <v>20</v>
      </c>
      <c r="F21" s="17">
        <v>463117</v>
      </c>
      <c r="G21" s="9" t="s">
        <v>88</v>
      </c>
      <c r="H21" s="10" t="s">
        <v>15</v>
      </c>
    </row>
    <row r="22" spans="1:8" ht="15.6" x14ac:dyDescent="0.3">
      <c r="A22" s="114"/>
      <c r="B22" s="17">
        <v>3174</v>
      </c>
      <c r="C22" s="17">
        <v>2707</v>
      </c>
      <c r="D22" s="9">
        <v>41852</v>
      </c>
      <c r="E22" s="10" t="s">
        <v>19</v>
      </c>
      <c r="F22" s="17">
        <v>463117</v>
      </c>
      <c r="G22" s="9" t="s">
        <v>73</v>
      </c>
      <c r="H22" s="10" t="s">
        <v>15</v>
      </c>
    </row>
    <row r="23" spans="1:8" ht="15.6" x14ac:dyDescent="0.3">
      <c r="A23" s="114"/>
      <c r="B23" s="17">
        <v>3169</v>
      </c>
      <c r="C23" s="17">
        <v>2704</v>
      </c>
      <c r="D23" s="9">
        <v>41852</v>
      </c>
      <c r="E23" s="10" t="s">
        <v>19</v>
      </c>
      <c r="F23" s="17">
        <v>250000</v>
      </c>
      <c r="G23" s="9" t="s">
        <v>73</v>
      </c>
      <c r="H23" s="10" t="s">
        <v>9</v>
      </c>
    </row>
    <row r="24" spans="1:8" ht="15.6" x14ac:dyDescent="0.3">
      <c r="A24" s="114"/>
      <c r="B24" s="73">
        <v>4810</v>
      </c>
      <c r="C24" s="73">
        <v>3967</v>
      </c>
      <c r="D24" s="74">
        <v>41947</v>
      </c>
      <c r="E24" s="10" t="s">
        <v>10</v>
      </c>
      <c r="F24" s="17">
        <v>100000</v>
      </c>
      <c r="G24" s="9" t="s">
        <v>75</v>
      </c>
      <c r="H24" s="75" t="s">
        <v>9</v>
      </c>
    </row>
    <row r="25" spans="1:8" ht="15.6" x14ac:dyDescent="0.3">
      <c r="A25" s="114"/>
      <c r="B25" s="73">
        <v>4858</v>
      </c>
      <c r="C25" s="73">
        <v>4009</v>
      </c>
      <c r="D25" s="74">
        <v>41949</v>
      </c>
      <c r="E25" s="10" t="s">
        <v>10</v>
      </c>
      <c r="F25" s="17">
        <v>318393</v>
      </c>
      <c r="G25" s="9" t="s">
        <v>75</v>
      </c>
      <c r="H25" s="75" t="s">
        <v>15</v>
      </c>
    </row>
    <row r="26" spans="1:8" ht="15.6" x14ac:dyDescent="0.3">
      <c r="A26" s="90"/>
      <c r="B26" s="41"/>
      <c r="C26" s="41"/>
      <c r="D26" s="42"/>
      <c r="E26" s="30" t="s">
        <v>67</v>
      </c>
      <c r="F26" s="31">
        <f>SUM(F20:F25)</f>
        <v>1844627</v>
      </c>
      <c r="G26" s="88"/>
      <c r="H26" s="43"/>
    </row>
    <row r="27" spans="1:8" x14ac:dyDescent="0.3">
      <c r="A27" s="36"/>
      <c r="B27" s="36"/>
      <c r="C27" s="36"/>
      <c r="D27" s="36"/>
      <c r="E27" s="36"/>
      <c r="F27" s="36"/>
      <c r="G27" s="36"/>
      <c r="H27" s="36"/>
    </row>
    <row r="28" spans="1:8" ht="15.6" x14ac:dyDescent="0.3">
      <c r="A28" s="114">
        <v>2015</v>
      </c>
      <c r="B28" s="93">
        <v>402</v>
      </c>
      <c r="C28" s="17">
        <v>320</v>
      </c>
      <c r="D28" s="18">
        <v>42027</v>
      </c>
      <c r="E28" s="11" t="s">
        <v>11</v>
      </c>
      <c r="F28" s="17">
        <v>500000</v>
      </c>
      <c r="G28" s="18" t="s">
        <v>76</v>
      </c>
      <c r="H28" s="11" t="s">
        <v>9</v>
      </c>
    </row>
    <row r="29" spans="1:8" ht="15.6" x14ac:dyDescent="0.3">
      <c r="A29" s="114"/>
      <c r="B29" s="89">
        <v>395</v>
      </c>
      <c r="C29" s="73">
        <v>322</v>
      </c>
      <c r="D29" s="74">
        <v>42027</v>
      </c>
      <c r="E29" s="10" t="s">
        <v>11</v>
      </c>
      <c r="F29" s="17">
        <v>490906</v>
      </c>
      <c r="G29" s="9" t="s">
        <v>76</v>
      </c>
      <c r="H29" s="75" t="s">
        <v>15</v>
      </c>
    </row>
    <row r="30" spans="1:8" ht="15.6" x14ac:dyDescent="0.3">
      <c r="A30" s="114"/>
      <c r="B30" s="89">
        <v>2274</v>
      </c>
      <c r="C30" s="73">
        <v>1973</v>
      </c>
      <c r="D30" s="74">
        <v>42146</v>
      </c>
      <c r="E30" s="10" t="s">
        <v>89</v>
      </c>
      <c r="F30" s="17">
        <v>585197</v>
      </c>
      <c r="G30" s="9" t="s">
        <v>90</v>
      </c>
      <c r="H30" s="75" t="s">
        <v>15</v>
      </c>
    </row>
    <row r="31" spans="1:8" ht="15.6" x14ac:dyDescent="0.3">
      <c r="A31" s="114"/>
      <c r="B31" s="89">
        <v>2299</v>
      </c>
      <c r="C31" s="73">
        <v>2239</v>
      </c>
      <c r="D31" s="74">
        <v>42166</v>
      </c>
      <c r="E31" s="10" t="s">
        <v>89</v>
      </c>
      <c r="F31" s="17">
        <v>70191</v>
      </c>
      <c r="G31" s="9" t="s">
        <v>90</v>
      </c>
      <c r="H31" s="75" t="s">
        <v>53</v>
      </c>
    </row>
    <row r="32" spans="1:8" ht="15.6" x14ac:dyDescent="0.3">
      <c r="A32" s="114"/>
      <c r="B32" s="89">
        <v>2273</v>
      </c>
      <c r="C32" s="73">
        <v>1974</v>
      </c>
      <c r="D32" s="74">
        <v>42146</v>
      </c>
      <c r="E32" s="10" t="s">
        <v>89</v>
      </c>
      <c r="F32" s="73">
        <v>400000</v>
      </c>
      <c r="G32" s="9" t="s">
        <v>90</v>
      </c>
      <c r="H32" s="11" t="s">
        <v>9</v>
      </c>
    </row>
    <row r="33" spans="1:8" ht="15.6" x14ac:dyDescent="0.3">
      <c r="A33" s="36"/>
      <c r="B33" s="41"/>
      <c r="C33" s="41"/>
      <c r="D33" s="42"/>
      <c r="E33" s="30" t="s">
        <v>77</v>
      </c>
      <c r="F33" s="31">
        <f>SUM(F28:F32)</f>
        <v>2046294</v>
      </c>
      <c r="G33" s="88"/>
      <c r="H33" s="43"/>
    </row>
    <row r="34" spans="1:8" ht="15.6" x14ac:dyDescent="0.3">
      <c r="A34" s="36"/>
      <c r="B34" s="41"/>
      <c r="C34" s="41"/>
      <c r="D34" s="42"/>
      <c r="E34" s="36"/>
      <c r="F34" s="36"/>
      <c r="G34" s="88"/>
      <c r="H34" s="43"/>
    </row>
    <row r="35" spans="1:8" ht="15.6" x14ac:dyDescent="0.3">
      <c r="A35" s="130">
        <v>2016</v>
      </c>
      <c r="B35" s="73">
        <v>229</v>
      </c>
      <c r="C35" s="73">
        <v>112</v>
      </c>
      <c r="D35" s="74">
        <v>42383</v>
      </c>
      <c r="E35" s="10" t="s">
        <v>16</v>
      </c>
      <c r="F35" s="73">
        <v>511027</v>
      </c>
      <c r="G35" s="9" t="s">
        <v>92</v>
      </c>
      <c r="H35" s="11" t="s">
        <v>27</v>
      </c>
    </row>
    <row r="36" spans="1:8" ht="15.6" x14ac:dyDescent="0.3">
      <c r="A36" s="131"/>
      <c r="B36" s="73">
        <v>226</v>
      </c>
      <c r="C36" s="73">
        <v>114</v>
      </c>
      <c r="D36" s="74">
        <v>42383</v>
      </c>
      <c r="E36" s="10" t="s">
        <v>16</v>
      </c>
      <c r="F36" s="73">
        <v>300000</v>
      </c>
      <c r="G36" s="9" t="s">
        <v>92</v>
      </c>
      <c r="H36" s="11" t="s">
        <v>26</v>
      </c>
    </row>
    <row r="37" spans="1:8" ht="15.6" x14ac:dyDescent="0.3">
      <c r="A37" s="131"/>
      <c r="B37" s="73">
        <v>1005</v>
      </c>
      <c r="C37" s="73">
        <v>872</v>
      </c>
      <c r="D37" s="74">
        <v>42432</v>
      </c>
      <c r="E37" s="10" t="s">
        <v>21</v>
      </c>
      <c r="F37" s="73">
        <v>431179</v>
      </c>
      <c r="G37" s="9" t="s">
        <v>93</v>
      </c>
      <c r="H37" s="11" t="s">
        <v>27</v>
      </c>
    </row>
    <row r="38" spans="1:8" ht="15.6" x14ac:dyDescent="0.3">
      <c r="A38" s="132"/>
      <c r="B38" s="73">
        <v>999</v>
      </c>
      <c r="C38" s="73">
        <v>873</v>
      </c>
      <c r="D38" s="74">
        <v>42432</v>
      </c>
      <c r="E38" s="10" t="s">
        <v>21</v>
      </c>
      <c r="F38" s="73">
        <v>400000</v>
      </c>
      <c r="G38" s="9" t="s">
        <v>93</v>
      </c>
      <c r="H38" s="11" t="s">
        <v>26</v>
      </c>
    </row>
    <row r="39" spans="1:8" ht="15.6" x14ac:dyDescent="0.3">
      <c r="A39" s="36"/>
      <c r="B39" s="41"/>
      <c r="C39" s="37"/>
      <c r="D39" s="40"/>
      <c r="E39" s="87"/>
      <c r="F39" s="81">
        <f>SUM(F35:F38)</f>
        <v>1642206</v>
      </c>
      <c r="G39" s="45"/>
      <c r="H39" s="107"/>
    </row>
    <row r="40" spans="1:8" ht="15.6" x14ac:dyDescent="0.3">
      <c r="A40" s="36"/>
      <c r="B40" s="41"/>
      <c r="C40" s="41"/>
      <c r="D40" s="42"/>
      <c r="E40" s="13"/>
      <c r="F40" s="41"/>
      <c r="G40" s="88"/>
      <c r="H40" s="97"/>
    </row>
    <row r="41" spans="1:8" ht="15.6" x14ac:dyDescent="0.3">
      <c r="A41" s="36"/>
      <c r="B41" s="36"/>
      <c r="C41" s="36"/>
      <c r="D41" s="36"/>
      <c r="E41" s="59"/>
      <c r="F41" s="106"/>
      <c r="G41" s="36"/>
      <c r="H41" s="36"/>
    </row>
  </sheetData>
  <mergeCells count="4">
    <mergeCell ref="A35:A38"/>
    <mergeCell ref="A20:A25"/>
    <mergeCell ref="A28:A32"/>
    <mergeCell ref="A7:A17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49"/>
  <sheetViews>
    <sheetView view="pageBreakPreview" zoomScaleSheetLayoutView="100" workbookViewId="0">
      <selection activeCell="B3" sqref="B3"/>
    </sheetView>
  </sheetViews>
  <sheetFormatPr baseColWidth="10" defaultRowHeight="14.4" x14ac:dyDescent="0.3"/>
  <cols>
    <col min="1" max="1" width="7.109375" customWidth="1"/>
    <col min="2" max="2" width="11.5546875" style="20" bestFit="1" customWidth="1"/>
    <col min="3" max="3" width="11.5546875" bestFit="1" customWidth="1"/>
    <col min="4" max="4" width="14.33203125" customWidth="1"/>
    <col min="5" max="5" width="17" bestFit="1" customWidth="1"/>
    <col min="6" max="6" width="13.44140625" bestFit="1" customWidth="1"/>
    <col min="7" max="7" width="20.5546875" bestFit="1" customWidth="1"/>
    <col min="8" max="8" width="26" bestFit="1" customWidth="1"/>
  </cols>
  <sheetData>
    <row r="2" spans="1:8" ht="15.6" x14ac:dyDescent="0.3">
      <c r="B2" s="21" t="s">
        <v>39</v>
      </c>
      <c r="C2" s="2"/>
      <c r="D2" s="3"/>
      <c r="E2" s="3"/>
      <c r="F2" s="2"/>
      <c r="G2" s="3"/>
      <c r="H2" s="3"/>
    </row>
    <row r="3" spans="1:8" ht="15.6" x14ac:dyDescent="0.3">
      <c r="B3" s="21" t="s">
        <v>95</v>
      </c>
      <c r="C3" s="2"/>
      <c r="D3" s="3"/>
      <c r="E3" s="3"/>
      <c r="F3" s="2"/>
      <c r="G3" s="3"/>
      <c r="H3" s="3"/>
    </row>
    <row r="4" spans="1:8" ht="15.6" x14ac:dyDescent="0.3">
      <c r="B4" s="21"/>
      <c r="C4" s="2"/>
      <c r="D4" s="3"/>
      <c r="E4" s="3"/>
      <c r="F4" s="2"/>
      <c r="G4" s="3"/>
      <c r="H4" s="3"/>
    </row>
    <row r="5" spans="1:8" ht="15.6" x14ac:dyDescent="0.3">
      <c r="A5" s="69" t="s">
        <v>63</v>
      </c>
      <c r="B5" s="19" t="s">
        <v>1</v>
      </c>
      <c r="C5" s="7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</row>
    <row r="6" spans="1:8" ht="15.6" x14ac:dyDescent="0.3">
      <c r="A6" s="116">
        <v>2013</v>
      </c>
      <c r="B6" s="17">
        <v>21</v>
      </c>
      <c r="C6" s="8">
        <v>19</v>
      </c>
      <c r="D6" s="9">
        <v>41276</v>
      </c>
      <c r="E6" s="10" t="s">
        <v>10</v>
      </c>
      <c r="F6" s="8">
        <v>234314</v>
      </c>
      <c r="G6" s="10" t="s">
        <v>30</v>
      </c>
      <c r="H6" s="10" t="s">
        <v>27</v>
      </c>
    </row>
    <row r="7" spans="1:8" ht="15.6" x14ac:dyDescent="0.3">
      <c r="A7" s="117"/>
      <c r="B7" s="17">
        <v>13</v>
      </c>
      <c r="C7" s="8">
        <v>20</v>
      </c>
      <c r="D7" s="9">
        <v>41276</v>
      </c>
      <c r="E7" s="10" t="s">
        <v>10</v>
      </c>
      <c r="F7" s="8">
        <v>150000</v>
      </c>
      <c r="G7" s="10" t="s">
        <v>30</v>
      </c>
      <c r="H7" s="10" t="s">
        <v>26</v>
      </c>
    </row>
    <row r="8" spans="1:8" ht="15.6" x14ac:dyDescent="0.3">
      <c r="A8" s="117"/>
      <c r="B8" s="17">
        <v>385</v>
      </c>
      <c r="C8" s="8">
        <v>119</v>
      </c>
      <c r="D8" s="9">
        <v>41291</v>
      </c>
      <c r="E8" s="10" t="s">
        <v>41</v>
      </c>
      <c r="F8" s="8">
        <v>200000</v>
      </c>
      <c r="G8" s="10" t="s">
        <v>42</v>
      </c>
      <c r="H8" s="10" t="s">
        <v>26</v>
      </c>
    </row>
    <row r="9" spans="1:8" ht="15.6" x14ac:dyDescent="0.3">
      <c r="A9" s="117"/>
      <c r="B9" s="17">
        <v>394</v>
      </c>
      <c r="C9" s="17">
        <v>112</v>
      </c>
      <c r="D9" s="9">
        <v>41291</v>
      </c>
      <c r="E9" s="10" t="s">
        <v>41</v>
      </c>
      <c r="F9" s="17">
        <v>303230</v>
      </c>
      <c r="G9" s="10" t="s">
        <v>42</v>
      </c>
      <c r="H9" s="10" t="s">
        <v>27</v>
      </c>
    </row>
    <row r="10" spans="1:8" ht="15.6" x14ac:dyDescent="0.3">
      <c r="A10" s="117"/>
      <c r="B10" s="17">
        <v>492</v>
      </c>
      <c r="C10" s="17">
        <v>277</v>
      </c>
      <c r="D10" s="9">
        <v>41297</v>
      </c>
      <c r="E10" s="10" t="s">
        <v>41</v>
      </c>
      <c r="F10" s="17">
        <v>179182</v>
      </c>
      <c r="G10" s="10" t="s">
        <v>42</v>
      </c>
      <c r="H10" s="11" t="s">
        <v>37</v>
      </c>
    </row>
    <row r="11" spans="1:8" ht="15.6" x14ac:dyDescent="0.3">
      <c r="A11" s="117"/>
      <c r="B11" s="17"/>
      <c r="C11" s="17"/>
      <c r="D11" s="9"/>
      <c r="E11" s="10"/>
      <c r="F11" s="25">
        <v>-1371</v>
      </c>
      <c r="G11" s="10"/>
      <c r="H11" s="11" t="s">
        <v>55</v>
      </c>
    </row>
    <row r="12" spans="1:8" ht="15.6" x14ac:dyDescent="0.3">
      <c r="A12" s="117"/>
      <c r="B12" s="17">
        <v>2631</v>
      </c>
      <c r="C12" s="17">
        <v>2238</v>
      </c>
      <c r="D12" s="9">
        <v>41456</v>
      </c>
      <c r="E12" s="10" t="s">
        <v>56</v>
      </c>
      <c r="F12" s="17">
        <v>234314</v>
      </c>
      <c r="G12" s="10" t="s">
        <v>57</v>
      </c>
      <c r="H12" s="11" t="s">
        <v>58</v>
      </c>
    </row>
    <row r="13" spans="1:8" ht="15.6" x14ac:dyDescent="0.3">
      <c r="A13" s="117"/>
      <c r="B13" s="17">
        <v>2625</v>
      </c>
      <c r="C13" s="17">
        <v>2218</v>
      </c>
      <c r="D13" s="9">
        <v>41456</v>
      </c>
      <c r="E13" s="10" t="s">
        <v>56</v>
      </c>
      <c r="F13" s="17">
        <v>150000</v>
      </c>
      <c r="G13" s="10" t="s">
        <v>57</v>
      </c>
      <c r="H13" s="11" t="s">
        <v>26</v>
      </c>
    </row>
    <row r="14" spans="1:8" ht="15.6" x14ac:dyDescent="0.3">
      <c r="A14" s="117"/>
      <c r="B14" s="17">
        <v>3313</v>
      </c>
      <c r="C14" s="17">
        <v>2806</v>
      </c>
      <c r="D14" s="9">
        <v>41487</v>
      </c>
      <c r="E14" s="10" t="s">
        <v>13</v>
      </c>
      <c r="F14" s="17">
        <v>300000</v>
      </c>
      <c r="G14" s="10" t="s">
        <v>45</v>
      </c>
      <c r="H14" s="11" t="s">
        <v>26</v>
      </c>
    </row>
    <row r="15" spans="1:8" ht="15.6" x14ac:dyDescent="0.3">
      <c r="A15" s="117"/>
      <c r="B15" s="17">
        <v>3328</v>
      </c>
      <c r="C15" s="17">
        <v>2807</v>
      </c>
      <c r="D15" s="9">
        <v>41487</v>
      </c>
      <c r="E15" s="10" t="s">
        <v>13</v>
      </c>
      <c r="F15" s="17">
        <v>303230</v>
      </c>
      <c r="G15" s="10" t="s">
        <v>45</v>
      </c>
      <c r="H15" s="11" t="s">
        <v>27</v>
      </c>
    </row>
    <row r="16" spans="1:8" ht="15.6" x14ac:dyDescent="0.3">
      <c r="A16" s="117"/>
      <c r="B16" s="17">
        <v>2625</v>
      </c>
      <c r="C16" s="17">
        <v>2218</v>
      </c>
      <c r="D16" s="9">
        <v>41456</v>
      </c>
      <c r="E16" s="10" t="s">
        <v>56</v>
      </c>
      <c r="F16" s="25">
        <v>-4510</v>
      </c>
      <c r="G16" s="10" t="s">
        <v>57</v>
      </c>
      <c r="H16" s="11" t="s">
        <v>59</v>
      </c>
    </row>
    <row r="17" spans="1:8" ht="15.6" x14ac:dyDescent="0.3">
      <c r="A17" s="117"/>
      <c r="B17" s="17"/>
      <c r="C17" s="17"/>
      <c r="D17" s="9"/>
      <c r="E17" s="10"/>
      <c r="F17" s="25">
        <v>-112690</v>
      </c>
      <c r="G17" s="10"/>
      <c r="H17" s="11" t="s">
        <v>55</v>
      </c>
    </row>
    <row r="18" spans="1:8" ht="15.6" x14ac:dyDescent="0.3">
      <c r="A18" s="117"/>
      <c r="B18" s="17">
        <v>3776</v>
      </c>
      <c r="C18" s="17">
        <v>3174</v>
      </c>
      <c r="D18" s="9">
        <v>41520</v>
      </c>
      <c r="E18" s="10" t="s">
        <v>12</v>
      </c>
      <c r="F18" s="17">
        <v>250000</v>
      </c>
      <c r="G18" s="10" t="s">
        <v>47</v>
      </c>
      <c r="H18" s="11" t="s">
        <v>26</v>
      </c>
    </row>
    <row r="19" spans="1:8" ht="15.6" x14ac:dyDescent="0.3">
      <c r="A19" s="118"/>
      <c r="B19" s="17">
        <v>3778</v>
      </c>
      <c r="C19" s="17">
        <v>3173</v>
      </c>
      <c r="D19" s="9">
        <v>41520</v>
      </c>
      <c r="E19" s="10" t="s">
        <v>12</v>
      </c>
      <c r="F19" s="17">
        <v>303230</v>
      </c>
      <c r="G19" s="10" t="s">
        <v>47</v>
      </c>
      <c r="H19" s="11" t="s">
        <v>27</v>
      </c>
    </row>
    <row r="20" spans="1:8" ht="15.6" x14ac:dyDescent="0.3">
      <c r="A20" s="36"/>
      <c r="B20" s="36"/>
      <c r="C20" s="36"/>
      <c r="D20" s="36"/>
      <c r="E20" s="30" t="s">
        <v>64</v>
      </c>
      <c r="F20" s="80">
        <f>SUM(F6:F19)</f>
        <v>2488929</v>
      </c>
      <c r="G20" s="36"/>
      <c r="H20" s="36"/>
    </row>
    <row r="21" spans="1:8" x14ac:dyDescent="0.3">
      <c r="A21" s="36"/>
      <c r="B21" s="36"/>
      <c r="C21" s="36"/>
      <c r="D21" s="36"/>
      <c r="E21" s="36"/>
      <c r="F21" s="36"/>
      <c r="G21" s="36"/>
      <c r="H21" s="36"/>
    </row>
    <row r="22" spans="1:8" ht="15.6" x14ac:dyDescent="0.3">
      <c r="A22" s="114">
        <v>2014</v>
      </c>
      <c r="B22" s="17">
        <v>334</v>
      </c>
      <c r="C22" s="17">
        <v>153</v>
      </c>
      <c r="D22" s="9">
        <v>41655</v>
      </c>
      <c r="E22" s="10" t="s">
        <v>8</v>
      </c>
      <c r="F22" s="17">
        <v>250000</v>
      </c>
      <c r="G22" s="9" t="s">
        <v>79</v>
      </c>
      <c r="H22" s="10" t="s">
        <v>9</v>
      </c>
    </row>
    <row r="23" spans="1:8" ht="15.6" x14ac:dyDescent="0.3">
      <c r="A23" s="114"/>
      <c r="B23" s="17">
        <v>340</v>
      </c>
      <c r="C23" s="17">
        <v>154</v>
      </c>
      <c r="D23" s="9">
        <v>41655</v>
      </c>
      <c r="E23" s="10" t="s">
        <v>8</v>
      </c>
      <c r="F23" s="17">
        <v>463117</v>
      </c>
      <c r="G23" s="9" t="s">
        <v>79</v>
      </c>
      <c r="H23" s="10" t="s">
        <v>15</v>
      </c>
    </row>
    <row r="24" spans="1:8" ht="15.6" x14ac:dyDescent="0.3">
      <c r="A24" s="114"/>
      <c r="B24" s="17">
        <v>3175</v>
      </c>
      <c r="C24" s="17">
        <v>2708</v>
      </c>
      <c r="D24" s="9">
        <v>41852</v>
      </c>
      <c r="E24" s="10" t="s">
        <v>19</v>
      </c>
      <c r="F24" s="17">
        <v>463117</v>
      </c>
      <c r="G24" s="9" t="s">
        <v>73</v>
      </c>
      <c r="H24" s="10" t="s">
        <v>15</v>
      </c>
    </row>
    <row r="25" spans="1:8" ht="15.6" x14ac:dyDescent="0.3">
      <c r="A25" s="114"/>
      <c r="B25" s="17">
        <v>3170</v>
      </c>
      <c r="C25" s="17">
        <v>2705</v>
      </c>
      <c r="D25" s="9">
        <v>41852</v>
      </c>
      <c r="E25" s="10" t="s">
        <v>19</v>
      </c>
      <c r="F25" s="17">
        <v>250000</v>
      </c>
      <c r="G25" s="9" t="s">
        <v>73</v>
      </c>
      <c r="H25" s="10" t="s">
        <v>9</v>
      </c>
    </row>
    <row r="26" spans="1:8" ht="15.6" x14ac:dyDescent="0.3">
      <c r="A26" s="114"/>
      <c r="B26" s="17">
        <v>4601</v>
      </c>
      <c r="C26" s="17">
        <v>3730</v>
      </c>
      <c r="D26" s="9">
        <v>41928</v>
      </c>
      <c r="E26" s="10" t="s">
        <v>8</v>
      </c>
      <c r="F26" s="17">
        <v>300000</v>
      </c>
      <c r="G26" s="9" t="s">
        <v>80</v>
      </c>
      <c r="H26" s="10" t="s">
        <v>9</v>
      </c>
    </row>
    <row r="27" spans="1:8" ht="15.6" x14ac:dyDescent="0.3">
      <c r="A27" s="114"/>
      <c r="B27" s="17">
        <v>4620</v>
      </c>
      <c r="C27" s="17">
        <v>3745</v>
      </c>
      <c r="D27" s="9">
        <v>41929</v>
      </c>
      <c r="E27" s="10" t="s">
        <v>8</v>
      </c>
      <c r="F27" s="17">
        <v>463117</v>
      </c>
      <c r="G27" s="9" t="s">
        <v>80</v>
      </c>
      <c r="H27" s="10" t="s">
        <v>15</v>
      </c>
    </row>
    <row r="28" spans="1:8" ht="15.6" x14ac:dyDescent="0.3">
      <c r="A28" s="114"/>
      <c r="B28" s="73">
        <v>4805</v>
      </c>
      <c r="C28" s="73">
        <v>3965</v>
      </c>
      <c r="D28" s="74">
        <v>41947</v>
      </c>
      <c r="E28" s="10" t="s">
        <v>10</v>
      </c>
      <c r="F28" s="17">
        <v>100000</v>
      </c>
      <c r="G28" s="9" t="s">
        <v>81</v>
      </c>
      <c r="H28" s="75" t="s">
        <v>9</v>
      </c>
    </row>
    <row r="29" spans="1:8" ht="15.6" x14ac:dyDescent="0.3">
      <c r="A29" s="114"/>
      <c r="B29" s="73">
        <v>4855</v>
      </c>
      <c r="C29" s="73">
        <v>4011</v>
      </c>
      <c r="D29" s="74">
        <v>41949</v>
      </c>
      <c r="E29" s="10" t="s">
        <v>10</v>
      </c>
      <c r="F29" s="17">
        <v>318393</v>
      </c>
      <c r="G29" s="9" t="s">
        <v>81</v>
      </c>
      <c r="H29" s="75" t="s">
        <v>15</v>
      </c>
    </row>
    <row r="30" spans="1:8" ht="15.6" x14ac:dyDescent="0.3">
      <c r="A30" s="114"/>
      <c r="B30" s="73">
        <v>3057</v>
      </c>
      <c r="C30" s="73">
        <v>2486</v>
      </c>
      <c r="D30" s="74">
        <v>41844</v>
      </c>
      <c r="E30" s="10" t="s">
        <v>14</v>
      </c>
      <c r="F30" s="17">
        <v>100000</v>
      </c>
      <c r="G30" s="9">
        <v>41844</v>
      </c>
      <c r="H30" s="75" t="s">
        <v>9</v>
      </c>
    </row>
    <row r="31" spans="1:8" ht="15.6" x14ac:dyDescent="0.3">
      <c r="A31" s="90"/>
      <c r="B31" s="41"/>
      <c r="C31" s="41"/>
      <c r="D31" s="42"/>
      <c r="E31" s="30" t="s">
        <v>67</v>
      </c>
      <c r="F31" s="31">
        <f>SUM(F22:F30)</f>
        <v>2707744</v>
      </c>
      <c r="G31" s="88"/>
      <c r="H31" s="43"/>
    </row>
    <row r="32" spans="1:8" ht="15.6" x14ac:dyDescent="0.3">
      <c r="A32" s="92"/>
      <c r="B32" s="41"/>
      <c r="C32" s="41"/>
      <c r="D32" s="42"/>
      <c r="E32" s="42"/>
      <c r="F32" s="42"/>
      <c r="G32" s="42"/>
      <c r="H32" s="43"/>
    </row>
    <row r="33" spans="1:8" ht="15.6" x14ac:dyDescent="0.3">
      <c r="A33" s="114">
        <v>2015</v>
      </c>
      <c r="B33" s="93">
        <v>403</v>
      </c>
      <c r="C33" s="17">
        <v>319</v>
      </c>
      <c r="D33" s="18">
        <v>42027</v>
      </c>
      <c r="E33" s="11" t="s">
        <v>11</v>
      </c>
      <c r="F33" s="17">
        <v>500000</v>
      </c>
      <c r="G33" s="18" t="s">
        <v>76</v>
      </c>
      <c r="H33" s="11" t="s">
        <v>9</v>
      </c>
    </row>
    <row r="34" spans="1:8" ht="15.6" x14ac:dyDescent="0.3">
      <c r="A34" s="114"/>
      <c r="B34" s="89">
        <v>396</v>
      </c>
      <c r="C34" s="73">
        <v>321</v>
      </c>
      <c r="D34" s="74">
        <v>42027</v>
      </c>
      <c r="E34" s="10" t="s">
        <v>11</v>
      </c>
      <c r="F34" s="17">
        <v>490906</v>
      </c>
      <c r="G34" s="9" t="s">
        <v>76</v>
      </c>
      <c r="H34" s="75" t="s">
        <v>15</v>
      </c>
    </row>
    <row r="35" spans="1:8" ht="15.6" x14ac:dyDescent="0.3">
      <c r="A35" s="114"/>
      <c r="B35" s="89">
        <v>1751</v>
      </c>
      <c r="C35" s="73">
        <v>1508</v>
      </c>
      <c r="D35" s="74">
        <v>42117</v>
      </c>
      <c r="E35" s="75" t="s">
        <v>14</v>
      </c>
      <c r="F35" s="73">
        <v>107386</v>
      </c>
      <c r="G35" s="9" t="s">
        <v>82</v>
      </c>
      <c r="H35" s="75" t="s">
        <v>15</v>
      </c>
    </row>
    <row r="36" spans="1:8" ht="15.6" x14ac:dyDescent="0.3">
      <c r="A36" s="114"/>
      <c r="B36" s="17">
        <v>1737</v>
      </c>
      <c r="C36" s="17">
        <v>1506</v>
      </c>
      <c r="D36" s="18">
        <v>42117</v>
      </c>
      <c r="E36" s="11" t="s">
        <v>14</v>
      </c>
      <c r="F36" s="17">
        <v>100000</v>
      </c>
      <c r="G36" s="18" t="s">
        <v>82</v>
      </c>
      <c r="H36" s="11" t="s">
        <v>9</v>
      </c>
    </row>
    <row r="37" spans="1:8" ht="15.6" x14ac:dyDescent="0.3">
      <c r="A37" s="114"/>
      <c r="B37" s="73">
        <v>2616</v>
      </c>
      <c r="C37" s="73">
        <v>2285</v>
      </c>
      <c r="D37" s="74">
        <v>42170</v>
      </c>
      <c r="E37" s="75" t="s">
        <v>8</v>
      </c>
      <c r="F37" s="73">
        <v>400000</v>
      </c>
      <c r="G37" s="9" t="s">
        <v>85</v>
      </c>
      <c r="H37" s="75" t="s">
        <v>9</v>
      </c>
    </row>
    <row r="38" spans="1:8" ht="15.6" x14ac:dyDescent="0.3">
      <c r="A38" s="114"/>
      <c r="B38" s="73">
        <v>2619</v>
      </c>
      <c r="C38" s="73"/>
      <c r="D38" s="74"/>
      <c r="E38" s="75" t="s">
        <v>8</v>
      </c>
      <c r="F38" s="73">
        <v>260794</v>
      </c>
      <c r="G38" s="9" t="s">
        <v>83</v>
      </c>
      <c r="H38" s="75" t="s">
        <v>15</v>
      </c>
    </row>
    <row r="39" spans="1:8" ht="15.6" x14ac:dyDescent="0.3">
      <c r="A39" s="36"/>
      <c r="B39" s="41"/>
      <c r="C39" s="41"/>
      <c r="D39" s="42"/>
      <c r="E39" s="30" t="s">
        <v>77</v>
      </c>
      <c r="F39" s="31">
        <f>SUM(F33:F38)</f>
        <v>1859086</v>
      </c>
      <c r="G39" s="88"/>
      <c r="H39" s="43"/>
    </row>
    <row r="40" spans="1:8" ht="15.6" x14ac:dyDescent="0.3">
      <c r="A40" s="36"/>
      <c r="B40" s="41"/>
      <c r="C40" s="41"/>
      <c r="D40" s="42"/>
      <c r="E40" s="82"/>
      <c r="F40" s="83"/>
      <c r="G40" s="88"/>
      <c r="H40" s="43"/>
    </row>
    <row r="41" spans="1:8" ht="15.6" x14ac:dyDescent="0.3">
      <c r="A41" s="36"/>
      <c r="B41" s="41"/>
      <c r="C41" s="41"/>
      <c r="D41" s="42"/>
      <c r="E41" s="42"/>
      <c r="F41" s="42"/>
      <c r="G41" s="88"/>
      <c r="H41" s="43"/>
    </row>
    <row r="42" spans="1:8" ht="15.6" x14ac:dyDescent="0.3">
      <c r="A42" s="133">
        <v>2016</v>
      </c>
      <c r="B42" s="73">
        <v>227</v>
      </c>
      <c r="C42" s="73">
        <v>111</v>
      </c>
      <c r="D42" s="74">
        <v>42383</v>
      </c>
      <c r="E42" s="10" t="s">
        <v>16</v>
      </c>
      <c r="F42" s="73">
        <v>511027</v>
      </c>
      <c r="G42" s="9" t="s">
        <v>92</v>
      </c>
      <c r="H42" s="11" t="s">
        <v>27</v>
      </c>
    </row>
    <row r="43" spans="1:8" ht="15.6" x14ac:dyDescent="0.3">
      <c r="A43" s="133"/>
      <c r="B43" s="73">
        <v>224</v>
      </c>
      <c r="C43" s="73">
        <v>113</v>
      </c>
      <c r="D43" s="74">
        <v>42383</v>
      </c>
      <c r="E43" s="10" t="s">
        <v>16</v>
      </c>
      <c r="F43" s="73">
        <v>300000</v>
      </c>
      <c r="G43" s="9" t="s">
        <v>92</v>
      </c>
      <c r="H43" s="11" t="s">
        <v>26</v>
      </c>
    </row>
    <row r="44" spans="1:8" ht="15.6" x14ac:dyDescent="0.3">
      <c r="A44" s="133"/>
      <c r="B44" s="73">
        <v>1006</v>
      </c>
      <c r="C44" s="73">
        <v>870</v>
      </c>
      <c r="D44" s="74">
        <v>42432</v>
      </c>
      <c r="E44" s="10" t="s">
        <v>21</v>
      </c>
      <c r="F44" s="73">
        <v>431179</v>
      </c>
      <c r="G44" s="9" t="s">
        <v>93</v>
      </c>
      <c r="H44" s="11" t="s">
        <v>27</v>
      </c>
    </row>
    <row r="45" spans="1:8" ht="15.6" x14ac:dyDescent="0.3">
      <c r="A45" s="133"/>
      <c r="B45" s="101">
        <v>1000</v>
      </c>
      <c r="C45" s="101">
        <v>871</v>
      </c>
      <c r="D45" s="74">
        <v>42432</v>
      </c>
      <c r="E45" s="10" t="s">
        <v>21</v>
      </c>
      <c r="F45" s="73">
        <v>400000</v>
      </c>
      <c r="G45" s="9" t="s">
        <v>93</v>
      </c>
      <c r="H45" s="11" t="s">
        <v>26</v>
      </c>
    </row>
    <row r="46" spans="1:8" ht="15.6" x14ac:dyDescent="0.3">
      <c r="A46" s="36"/>
      <c r="B46" s="36"/>
      <c r="C46" s="36"/>
      <c r="D46" s="42"/>
      <c r="E46" s="13"/>
      <c r="F46" s="81">
        <f>SUM(F42:F45)</f>
        <v>1642206</v>
      </c>
      <c r="G46" s="88"/>
      <c r="H46" s="97"/>
    </row>
    <row r="47" spans="1:8" ht="15.6" x14ac:dyDescent="0.3">
      <c r="A47" s="36"/>
      <c r="B47" s="36"/>
      <c r="C47" s="36"/>
      <c r="D47" s="42"/>
      <c r="E47" s="13"/>
      <c r="F47" s="41"/>
      <c r="G47" s="88"/>
      <c r="H47" s="97"/>
    </row>
    <row r="48" spans="1:8" ht="15.6" x14ac:dyDescent="0.3">
      <c r="A48" s="36"/>
      <c r="B48" s="36"/>
      <c r="C48" s="36"/>
      <c r="D48" s="36"/>
      <c r="E48" s="59"/>
      <c r="F48" s="106"/>
      <c r="G48" s="36"/>
      <c r="H48" s="36"/>
    </row>
    <row r="49" spans="1:8" x14ac:dyDescent="0.3">
      <c r="A49" s="36"/>
      <c r="B49" s="36"/>
      <c r="C49" s="36"/>
      <c r="D49" s="36"/>
      <c r="E49" s="36"/>
      <c r="F49" s="36"/>
      <c r="G49" s="36"/>
      <c r="H49" s="36"/>
    </row>
  </sheetData>
  <mergeCells count="4">
    <mergeCell ref="A6:A19"/>
    <mergeCell ref="A22:A30"/>
    <mergeCell ref="A33:A38"/>
    <mergeCell ref="A42:A45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view="pageBreakPreview" zoomScaleSheetLayoutView="100" workbookViewId="0">
      <selection activeCell="E11" sqref="E11"/>
    </sheetView>
  </sheetViews>
  <sheetFormatPr baseColWidth="10" defaultRowHeight="14.4" x14ac:dyDescent="0.3"/>
  <cols>
    <col min="1" max="1" width="6.33203125" customWidth="1"/>
    <col min="2" max="2" width="11.5546875" style="20" bestFit="1" customWidth="1"/>
    <col min="3" max="3" width="11.5546875" bestFit="1" customWidth="1"/>
    <col min="4" max="4" width="12" bestFit="1" customWidth="1"/>
    <col min="5" max="5" width="18.33203125" bestFit="1" customWidth="1"/>
    <col min="6" max="6" width="14.109375" customWidth="1"/>
    <col min="7" max="7" width="20" bestFit="1" customWidth="1"/>
    <col min="8" max="8" width="20.5546875" bestFit="1" customWidth="1"/>
  </cols>
  <sheetData>
    <row r="1" spans="1:11" x14ac:dyDescent="0.3">
      <c r="A1" s="36"/>
      <c r="B1" s="36"/>
      <c r="C1" s="36"/>
      <c r="D1" s="36"/>
      <c r="E1" s="36"/>
      <c r="F1" s="36"/>
      <c r="G1" s="36"/>
      <c r="H1" s="36"/>
    </row>
    <row r="2" spans="1:11" ht="15.6" x14ac:dyDescent="0.3">
      <c r="A2" s="36"/>
      <c r="B2" s="46" t="s">
        <v>40</v>
      </c>
      <c r="C2" s="67"/>
      <c r="D2" s="68"/>
      <c r="E2" s="68"/>
      <c r="F2" s="67"/>
      <c r="G2" s="68"/>
      <c r="H2" s="68"/>
    </row>
    <row r="3" spans="1:11" ht="15.6" x14ac:dyDescent="0.3">
      <c r="A3" s="36"/>
      <c r="B3" s="46" t="s">
        <v>95</v>
      </c>
      <c r="C3" s="67"/>
      <c r="D3" s="68"/>
      <c r="E3" s="68"/>
      <c r="F3" s="67"/>
      <c r="G3" s="68"/>
      <c r="H3" s="68"/>
    </row>
    <row r="4" spans="1:11" ht="15.6" x14ac:dyDescent="0.3">
      <c r="A4" s="36"/>
      <c r="B4" s="46"/>
      <c r="C4" s="67"/>
      <c r="D4" s="68"/>
      <c r="E4" s="68"/>
      <c r="F4" s="67"/>
      <c r="G4" s="68"/>
      <c r="H4" s="68"/>
    </row>
    <row r="5" spans="1:11" ht="15.6" x14ac:dyDescent="0.3">
      <c r="A5" s="69" t="s">
        <v>63</v>
      </c>
      <c r="B5" s="19" t="s">
        <v>1</v>
      </c>
      <c r="C5" s="7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</row>
    <row r="6" spans="1:11" ht="15.6" x14ac:dyDescent="0.3">
      <c r="A6" s="114">
        <v>2013</v>
      </c>
      <c r="B6" s="17">
        <v>22</v>
      </c>
      <c r="C6" s="8">
        <v>11</v>
      </c>
      <c r="D6" s="9">
        <v>41276</v>
      </c>
      <c r="E6" s="10" t="s">
        <v>10</v>
      </c>
      <c r="F6" s="8">
        <v>234314</v>
      </c>
      <c r="G6" s="10" t="s">
        <v>30</v>
      </c>
      <c r="H6" s="10" t="s">
        <v>27</v>
      </c>
    </row>
    <row r="7" spans="1:11" ht="15.6" x14ac:dyDescent="0.3">
      <c r="A7" s="114"/>
      <c r="B7" s="17">
        <v>14</v>
      </c>
      <c r="C7" s="8">
        <v>12</v>
      </c>
      <c r="D7" s="9">
        <v>41276</v>
      </c>
      <c r="E7" s="10" t="s">
        <v>10</v>
      </c>
      <c r="F7" s="8">
        <v>150000</v>
      </c>
      <c r="G7" s="10" t="s">
        <v>30</v>
      </c>
      <c r="H7" s="10" t="s">
        <v>26</v>
      </c>
    </row>
    <row r="8" spans="1:11" ht="15.6" x14ac:dyDescent="0.3">
      <c r="A8" s="114"/>
      <c r="B8" s="17">
        <v>386</v>
      </c>
      <c r="C8" s="8">
        <v>121</v>
      </c>
      <c r="D8" s="9">
        <v>41291</v>
      </c>
      <c r="E8" s="10" t="s">
        <v>23</v>
      </c>
      <c r="F8" s="8">
        <v>200000</v>
      </c>
      <c r="G8" s="10" t="s">
        <v>34</v>
      </c>
      <c r="H8" s="10" t="s">
        <v>9</v>
      </c>
      <c r="I8" s="3"/>
      <c r="J8" s="3"/>
      <c r="K8" s="3"/>
    </row>
    <row r="9" spans="1:11" ht="15.6" x14ac:dyDescent="0.3">
      <c r="A9" s="114"/>
      <c r="B9" s="17">
        <v>393</v>
      </c>
      <c r="C9" s="8">
        <v>111</v>
      </c>
      <c r="D9" s="9">
        <v>41291</v>
      </c>
      <c r="E9" s="10" t="s">
        <v>23</v>
      </c>
      <c r="F9" s="8">
        <v>303230</v>
      </c>
      <c r="G9" s="10" t="s">
        <v>34</v>
      </c>
      <c r="H9" s="10" t="s">
        <v>15</v>
      </c>
      <c r="I9" s="3"/>
      <c r="J9" s="3"/>
      <c r="K9" s="3"/>
    </row>
    <row r="10" spans="1:11" ht="15.6" x14ac:dyDescent="0.3">
      <c r="A10" s="114"/>
      <c r="B10" s="17">
        <v>491</v>
      </c>
      <c r="C10" s="17">
        <v>276</v>
      </c>
      <c r="D10" s="9">
        <v>41297</v>
      </c>
      <c r="E10" s="10" t="s">
        <v>23</v>
      </c>
      <c r="F10" s="17">
        <v>179182</v>
      </c>
      <c r="G10" s="10" t="s">
        <v>34</v>
      </c>
      <c r="H10" s="10" t="s">
        <v>32</v>
      </c>
    </row>
    <row r="11" spans="1:11" ht="15.6" x14ac:dyDescent="0.3">
      <c r="A11" s="114"/>
      <c r="B11" s="17"/>
      <c r="C11" s="17"/>
      <c r="D11" s="9"/>
      <c r="E11" s="10"/>
      <c r="F11" s="25">
        <v>-56800</v>
      </c>
      <c r="G11" s="10"/>
      <c r="H11" s="10" t="s">
        <v>62</v>
      </c>
    </row>
    <row r="12" spans="1:11" ht="15.6" x14ac:dyDescent="0.3">
      <c r="A12" s="114"/>
      <c r="B12" s="17">
        <v>386</v>
      </c>
      <c r="C12" s="8">
        <v>121</v>
      </c>
      <c r="D12" s="9">
        <v>41291</v>
      </c>
      <c r="E12" s="10" t="s">
        <v>23</v>
      </c>
      <c r="F12" s="25">
        <f>-100050-F13</f>
        <v>-99150</v>
      </c>
      <c r="G12" s="10" t="s">
        <v>34</v>
      </c>
      <c r="H12" s="10" t="s">
        <v>61</v>
      </c>
    </row>
    <row r="13" spans="1:11" ht="15.6" x14ac:dyDescent="0.3">
      <c r="A13" s="114"/>
      <c r="B13" s="17">
        <v>14</v>
      </c>
      <c r="C13" s="8">
        <v>12</v>
      </c>
      <c r="D13" s="9">
        <v>41276</v>
      </c>
      <c r="E13" s="10" t="s">
        <v>10</v>
      </c>
      <c r="F13" s="25">
        <v>-900</v>
      </c>
      <c r="G13" s="10" t="s">
        <v>30</v>
      </c>
      <c r="H13" s="10" t="s">
        <v>61</v>
      </c>
    </row>
    <row r="14" spans="1:11" ht="15.6" x14ac:dyDescent="0.3">
      <c r="A14" s="114"/>
      <c r="B14" s="17">
        <v>3775</v>
      </c>
      <c r="C14" s="17">
        <v>3183</v>
      </c>
      <c r="D14" s="9">
        <v>41520</v>
      </c>
      <c r="E14" s="10" t="s">
        <v>12</v>
      </c>
      <c r="F14" s="17">
        <v>250000</v>
      </c>
      <c r="G14" s="10" t="s">
        <v>60</v>
      </c>
      <c r="H14" s="10" t="s">
        <v>26</v>
      </c>
    </row>
    <row r="15" spans="1:11" ht="15.6" x14ac:dyDescent="0.3">
      <c r="A15" s="114"/>
      <c r="B15" s="17">
        <v>3780</v>
      </c>
      <c r="C15" s="17">
        <v>3182</v>
      </c>
      <c r="D15" s="9">
        <v>41520</v>
      </c>
      <c r="E15" s="10" t="s">
        <v>12</v>
      </c>
      <c r="F15" s="17">
        <v>303230</v>
      </c>
      <c r="G15" s="10" t="s">
        <v>60</v>
      </c>
      <c r="H15" s="10" t="s">
        <v>27</v>
      </c>
    </row>
    <row r="16" spans="1:11" ht="15.6" x14ac:dyDescent="0.3">
      <c r="A16" s="36"/>
      <c r="B16" s="36"/>
      <c r="C16" s="36"/>
      <c r="D16" s="36"/>
      <c r="E16" s="30" t="s">
        <v>64</v>
      </c>
      <c r="F16" s="80">
        <f>SUM(F6:F15)</f>
        <v>1463106</v>
      </c>
      <c r="G16" s="36"/>
      <c r="H16" s="36"/>
    </row>
    <row r="17" spans="1:8" x14ac:dyDescent="0.3">
      <c r="A17" s="36"/>
      <c r="B17" s="36"/>
      <c r="C17" s="36"/>
      <c r="D17" s="36"/>
      <c r="E17" s="36"/>
      <c r="F17" s="36"/>
      <c r="G17" s="36"/>
      <c r="H17" s="36"/>
    </row>
    <row r="18" spans="1:8" ht="15.6" x14ac:dyDescent="0.3">
      <c r="A18" s="134">
        <v>2014</v>
      </c>
      <c r="B18" s="17">
        <v>338</v>
      </c>
      <c r="C18" s="17">
        <v>162</v>
      </c>
      <c r="D18" s="18">
        <v>41655</v>
      </c>
      <c r="E18" s="11" t="s">
        <v>87</v>
      </c>
      <c r="F18" s="17">
        <v>250000</v>
      </c>
      <c r="G18" s="18" t="s">
        <v>88</v>
      </c>
      <c r="H18" s="11" t="s">
        <v>9</v>
      </c>
    </row>
    <row r="19" spans="1:8" ht="15.6" x14ac:dyDescent="0.3">
      <c r="A19" s="134"/>
      <c r="B19" s="17">
        <v>344</v>
      </c>
      <c r="C19" s="17">
        <v>161</v>
      </c>
      <c r="D19" s="18">
        <v>41655</v>
      </c>
      <c r="E19" s="11" t="s">
        <v>87</v>
      </c>
      <c r="F19" s="17">
        <v>463117</v>
      </c>
      <c r="G19" s="18" t="s">
        <v>88</v>
      </c>
      <c r="H19" s="11" t="s">
        <v>15</v>
      </c>
    </row>
    <row r="20" spans="1:8" ht="15.6" x14ac:dyDescent="0.3">
      <c r="A20" s="134"/>
      <c r="B20" s="17">
        <v>3171</v>
      </c>
      <c r="C20" s="17">
        <v>2709</v>
      </c>
      <c r="D20" s="18">
        <v>41852</v>
      </c>
      <c r="E20" s="11" t="s">
        <v>12</v>
      </c>
      <c r="F20" s="17">
        <v>463117</v>
      </c>
      <c r="G20" s="18" t="s">
        <v>73</v>
      </c>
      <c r="H20" s="11" t="s">
        <v>15</v>
      </c>
    </row>
    <row r="21" spans="1:8" ht="15.6" x14ac:dyDescent="0.3">
      <c r="A21" s="134"/>
      <c r="B21" s="17">
        <v>3166</v>
      </c>
      <c r="C21" s="17">
        <v>2702</v>
      </c>
      <c r="D21" s="18">
        <v>41852</v>
      </c>
      <c r="E21" s="11" t="s">
        <v>12</v>
      </c>
      <c r="F21" s="17">
        <v>250000</v>
      </c>
      <c r="G21" s="18" t="s">
        <v>73</v>
      </c>
      <c r="H21" s="11" t="s">
        <v>9</v>
      </c>
    </row>
    <row r="22" spans="1:8" ht="15.6" x14ac:dyDescent="0.3">
      <c r="A22" s="134"/>
      <c r="B22" s="17">
        <v>4806</v>
      </c>
      <c r="C22" s="17">
        <v>3966</v>
      </c>
      <c r="D22" s="18">
        <v>41947</v>
      </c>
      <c r="E22" s="11" t="s">
        <v>10</v>
      </c>
      <c r="F22" s="17">
        <v>100000</v>
      </c>
      <c r="G22" s="18" t="s">
        <v>75</v>
      </c>
      <c r="H22" s="11" t="s">
        <v>9</v>
      </c>
    </row>
    <row r="23" spans="1:8" ht="15.6" x14ac:dyDescent="0.3">
      <c r="A23" s="134"/>
      <c r="B23" s="17">
        <v>4856</v>
      </c>
      <c r="C23" s="17">
        <v>4010</v>
      </c>
      <c r="D23" s="18">
        <v>41949</v>
      </c>
      <c r="E23" s="11" t="s">
        <v>10</v>
      </c>
      <c r="F23" s="17">
        <v>318393</v>
      </c>
      <c r="G23" s="18" t="s">
        <v>75</v>
      </c>
      <c r="H23" s="11" t="s">
        <v>15</v>
      </c>
    </row>
    <row r="24" spans="1:8" ht="15.6" x14ac:dyDescent="0.3">
      <c r="A24" s="94"/>
      <c r="B24" s="86"/>
      <c r="C24" s="86"/>
      <c r="D24" s="95"/>
      <c r="E24" s="96" t="s">
        <v>67</v>
      </c>
      <c r="F24" s="19">
        <f>SUM(F18:F23)</f>
        <v>1844627</v>
      </c>
      <c r="G24" s="95"/>
      <c r="H24" s="97"/>
    </row>
    <row r="25" spans="1:8" x14ac:dyDescent="0.3">
      <c r="A25" s="36"/>
      <c r="B25" s="36"/>
      <c r="C25" s="36"/>
      <c r="D25" s="36"/>
      <c r="E25" s="36"/>
      <c r="F25" s="36"/>
      <c r="G25" s="36"/>
      <c r="H25" s="36"/>
    </row>
    <row r="26" spans="1:8" ht="15.6" x14ac:dyDescent="0.3">
      <c r="A26" s="114">
        <v>2015</v>
      </c>
      <c r="B26" s="93">
        <v>332</v>
      </c>
      <c r="C26" s="17">
        <v>257</v>
      </c>
      <c r="D26" s="74">
        <v>42025</v>
      </c>
      <c r="E26" s="11" t="s">
        <v>68</v>
      </c>
      <c r="F26" s="17">
        <v>500000</v>
      </c>
      <c r="G26" s="18" t="s">
        <v>76</v>
      </c>
      <c r="H26" s="11" t="s">
        <v>9</v>
      </c>
    </row>
    <row r="27" spans="1:8" ht="15.6" x14ac:dyDescent="0.3">
      <c r="A27" s="114"/>
      <c r="B27" s="89">
        <v>334</v>
      </c>
      <c r="C27" s="73">
        <v>259</v>
      </c>
      <c r="D27" s="74">
        <v>42025</v>
      </c>
      <c r="E27" s="11" t="s">
        <v>68</v>
      </c>
      <c r="F27" s="17">
        <v>490906</v>
      </c>
      <c r="G27" s="9" t="s">
        <v>76</v>
      </c>
      <c r="H27" s="75" t="s">
        <v>15</v>
      </c>
    </row>
    <row r="28" spans="1:8" ht="15.6" x14ac:dyDescent="0.3">
      <c r="A28" s="36"/>
      <c r="B28" s="41"/>
      <c r="C28" s="41"/>
      <c r="D28" s="42"/>
      <c r="E28" s="30" t="s">
        <v>77</v>
      </c>
      <c r="F28" s="31">
        <f>SUM(F26:F27)</f>
        <v>990906</v>
      </c>
      <c r="G28" s="88"/>
      <c r="H28" s="43"/>
    </row>
    <row r="29" spans="1:8" ht="15.6" x14ac:dyDescent="0.3">
      <c r="A29" s="36"/>
      <c r="B29" s="41"/>
      <c r="C29" s="41"/>
      <c r="D29" s="42"/>
      <c r="E29" s="82"/>
      <c r="F29" s="83"/>
      <c r="G29" s="88"/>
      <c r="H29" s="43"/>
    </row>
    <row r="30" spans="1:8" x14ac:dyDescent="0.3">
      <c r="A30" s="36"/>
      <c r="B30" s="36"/>
      <c r="C30" s="36"/>
      <c r="D30" s="36"/>
      <c r="E30" s="36"/>
      <c r="F30" s="36"/>
      <c r="G30" s="36"/>
      <c r="H30" s="36"/>
    </row>
    <row r="31" spans="1:8" ht="15.6" x14ac:dyDescent="0.3">
      <c r="A31" s="101">
        <v>2016</v>
      </c>
      <c r="B31" s="93">
        <v>1007</v>
      </c>
      <c r="C31" s="17">
        <v>868</v>
      </c>
      <c r="D31" s="74">
        <v>42432</v>
      </c>
      <c r="E31" s="10" t="s">
        <v>21</v>
      </c>
      <c r="F31" s="73">
        <v>431179</v>
      </c>
      <c r="G31" s="9" t="s">
        <v>93</v>
      </c>
      <c r="H31" s="11" t="s">
        <v>27</v>
      </c>
    </row>
    <row r="32" spans="1:8" ht="15.6" x14ac:dyDescent="0.3">
      <c r="A32" s="101"/>
      <c r="B32" s="89">
        <v>1001</v>
      </c>
      <c r="C32" s="73">
        <v>869</v>
      </c>
      <c r="D32" s="74">
        <v>42432</v>
      </c>
      <c r="E32" s="10" t="s">
        <v>21</v>
      </c>
      <c r="F32" s="73">
        <v>400000</v>
      </c>
      <c r="G32" s="9" t="s">
        <v>93</v>
      </c>
      <c r="H32" s="11" t="s">
        <v>26</v>
      </c>
    </row>
    <row r="33" spans="1:8" ht="15.6" x14ac:dyDescent="0.3">
      <c r="A33" s="36"/>
      <c r="B33" s="36"/>
      <c r="C33" s="36"/>
      <c r="D33" s="42"/>
      <c r="E33" s="13"/>
      <c r="F33" s="60">
        <f>SUM(F31:F32)</f>
        <v>831179</v>
      </c>
      <c r="G33" s="88"/>
      <c r="H33" s="97"/>
    </row>
    <row r="34" spans="1:8" ht="15.6" x14ac:dyDescent="0.3">
      <c r="A34" s="36"/>
      <c r="B34" s="36"/>
      <c r="C34" s="36"/>
      <c r="D34" s="42"/>
      <c r="E34" s="13"/>
      <c r="F34" s="73"/>
      <c r="G34" s="88"/>
      <c r="H34" s="97"/>
    </row>
    <row r="35" spans="1:8" ht="15.6" x14ac:dyDescent="0.3">
      <c r="A35" s="36"/>
      <c r="B35" s="36"/>
      <c r="C35" s="36"/>
      <c r="D35" s="36"/>
      <c r="E35" s="59"/>
      <c r="F35" s="60"/>
      <c r="G35" s="36"/>
      <c r="H35" s="36"/>
    </row>
    <row r="36" spans="1:8" x14ac:dyDescent="0.3">
      <c r="A36" s="36"/>
      <c r="B36" s="36"/>
      <c r="C36" s="36"/>
      <c r="D36" s="36"/>
      <c r="E36" s="36"/>
      <c r="F36" s="36"/>
      <c r="G36" s="36"/>
      <c r="H36" s="36"/>
    </row>
  </sheetData>
  <mergeCells count="3">
    <mergeCell ref="A6:A15"/>
    <mergeCell ref="A18:A23"/>
    <mergeCell ref="A26:A2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Ossandon</vt:lpstr>
      <vt:lpstr>Pinedo</vt:lpstr>
      <vt:lpstr>Morales</vt:lpstr>
      <vt:lpstr>Acevedo</vt:lpstr>
      <vt:lpstr>Flores </vt:lpstr>
      <vt:lpstr>Suarez</vt:lpstr>
      <vt:lpstr>Luna</vt:lpstr>
      <vt:lpstr>Tobar</vt:lpstr>
      <vt:lpstr>'Flores '!Área_de_impresión</vt:lpstr>
      <vt:lpstr>Luna!Área_de_impresión</vt:lpstr>
      <vt:lpstr>Tobar!Área_de_impresión</vt:lpstr>
    </vt:vector>
  </TitlesOfParts>
  <Company>Municipalidad De La Cisterna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Transparencia</cp:lastModifiedBy>
  <cp:lastPrinted>2016-04-15T17:10:48Z</cp:lastPrinted>
  <dcterms:created xsi:type="dcterms:W3CDTF">2013-05-23T15:07:13Z</dcterms:created>
  <dcterms:modified xsi:type="dcterms:W3CDTF">2016-11-15T12:48:51Z</dcterms:modified>
</cp:coreProperties>
</file>